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240" yWindow="120" windowWidth="14940" windowHeight="787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G19" i="1" l="1"/>
  <c r="G18" i="1"/>
  <c r="H17" i="1"/>
  <c r="L17" i="1" s="1"/>
  <c r="H18" i="1"/>
  <c r="H19" i="1"/>
  <c r="G17" i="1"/>
  <c r="G6" i="1"/>
  <c r="G7" i="1"/>
  <c r="G8" i="1"/>
  <c r="G9" i="1"/>
  <c r="G10" i="1"/>
  <c r="G11" i="1"/>
  <c r="G12" i="1"/>
  <c r="G13" i="1"/>
  <c r="G14" i="1"/>
  <c r="G15" i="1"/>
  <c r="G16" i="1"/>
  <c r="G5" i="1"/>
  <c r="H6" i="1"/>
  <c r="H7" i="1"/>
  <c r="H8" i="1"/>
  <c r="H9" i="1"/>
  <c r="H10" i="1"/>
  <c r="H11" i="1"/>
  <c r="H12" i="1"/>
  <c r="H13" i="1"/>
  <c r="H14" i="1"/>
  <c r="H15" i="1"/>
  <c r="H16" i="1"/>
  <c r="H5" i="1"/>
  <c r="L5" i="1" s="1"/>
  <c r="L6" i="1" l="1"/>
  <c r="L7" i="1" s="1"/>
  <c r="L8" i="1" s="1"/>
  <c r="L9" i="1" s="1"/>
  <c r="L10" i="1" s="1"/>
  <c r="L11" i="1" s="1"/>
  <c r="L12" i="1" s="1"/>
  <c r="L13" i="1" s="1"/>
  <c r="L14" i="1" s="1"/>
  <c r="L15" i="1" s="1"/>
  <c r="L16" i="1" s="1"/>
  <c r="L18" i="1"/>
  <c r="L19" i="1"/>
</calcChain>
</file>

<file path=xl/sharedStrings.xml><?xml version="1.0" encoding="utf-8"?>
<sst xmlns="http://schemas.openxmlformats.org/spreadsheetml/2006/main" count="33" uniqueCount="31">
  <si>
    <r>
      <rPr>
        <sz val="11"/>
        <color theme="1"/>
        <rFont val="맑은 고딕"/>
        <family val="2"/>
        <charset val="129"/>
      </rPr>
      <t>세입</t>
    </r>
    <phoneticPr fontId="2" type="noConversion"/>
  </si>
  <si>
    <r>
      <rPr>
        <sz val="11"/>
        <color theme="1"/>
        <rFont val="맑은 고딕"/>
        <family val="2"/>
        <charset val="129"/>
      </rPr>
      <t>세출</t>
    </r>
    <phoneticPr fontId="2" type="noConversion"/>
  </si>
  <si>
    <r>
      <rPr>
        <sz val="11"/>
        <color theme="1"/>
        <rFont val="맑은 고딕"/>
        <family val="2"/>
        <charset val="129"/>
      </rPr>
      <t>잔액</t>
    </r>
    <phoneticPr fontId="2" type="noConversion"/>
  </si>
  <si>
    <r>
      <rPr>
        <sz val="11"/>
        <color theme="1"/>
        <rFont val="맑은 고딕"/>
        <family val="2"/>
        <charset val="129"/>
      </rPr>
      <t>특별회계</t>
    </r>
    <phoneticPr fontId="2" type="noConversion"/>
  </si>
  <si>
    <r>
      <rPr>
        <sz val="11"/>
        <color theme="1"/>
        <rFont val="맑은 고딕"/>
        <family val="2"/>
        <charset val="129"/>
      </rPr>
      <t>비고</t>
    </r>
    <phoneticPr fontId="2" type="noConversion"/>
  </si>
  <si>
    <r>
      <rPr>
        <sz val="11"/>
        <color theme="1"/>
        <rFont val="맑은 고딕"/>
        <family val="2"/>
        <charset val="129"/>
      </rPr>
      <t>소계</t>
    </r>
    <phoneticPr fontId="2" type="noConversion"/>
  </si>
  <si>
    <r>
      <rPr>
        <sz val="11"/>
        <color theme="1"/>
        <rFont val="맑은 고딕"/>
        <family val="2"/>
        <charset val="129"/>
      </rPr>
      <t>관리비</t>
    </r>
    <phoneticPr fontId="2" type="noConversion"/>
  </si>
  <si>
    <r>
      <rPr>
        <sz val="11"/>
        <color theme="1"/>
        <rFont val="맑은 고딕"/>
        <family val="2"/>
        <charset val="129"/>
      </rPr>
      <t>전기료</t>
    </r>
    <phoneticPr fontId="2" type="noConversion"/>
  </si>
  <si>
    <r>
      <rPr>
        <sz val="11"/>
        <color theme="1"/>
        <rFont val="맑은 고딕"/>
        <family val="2"/>
        <charset val="129"/>
      </rPr>
      <t>수도료</t>
    </r>
    <phoneticPr fontId="2" type="noConversion"/>
  </si>
  <si>
    <r>
      <rPr>
        <sz val="11"/>
        <color theme="1"/>
        <rFont val="맑은 고딕"/>
        <family val="2"/>
        <charset val="129"/>
      </rPr>
      <t>기타</t>
    </r>
    <phoneticPr fontId="2" type="noConversion"/>
  </si>
  <si>
    <r>
      <rPr>
        <sz val="11"/>
        <color theme="1"/>
        <rFont val="맑은 고딕"/>
        <family val="2"/>
        <charset val="129"/>
      </rPr>
      <t>일반관리비</t>
    </r>
    <phoneticPr fontId="2" type="noConversion"/>
  </si>
  <si>
    <r>
      <rPr>
        <sz val="11"/>
        <color theme="1"/>
        <rFont val="맑은 고딕"/>
        <family val="2"/>
        <charset val="129"/>
      </rPr>
      <t>공동관리비</t>
    </r>
    <phoneticPr fontId="2" type="noConversion"/>
  </si>
  <si>
    <r>
      <rPr>
        <sz val="11"/>
        <color theme="1"/>
        <rFont val="맑은 고딕"/>
        <family val="2"/>
        <charset val="129"/>
      </rPr>
      <t>시설관리비</t>
    </r>
    <phoneticPr fontId="2" type="noConversion"/>
  </si>
  <si>
    <t>구분</t>
    <phoneticPr fontId="2" type="noConversion"/>
  </si>
  <si>
    <r>
      <t>(</t>
    </r>
    <r>
      <rPr>
        <sz val="11"/>
        <color theme="1"/>
        <rFont val="돋움"/>
        <family val="3"/>
        <charset val="129"/>
      </rPr>
      <t>단위</t>
    </r>
    <r>
      <rPr>
        <sz val="11"/>
        <color theme="1"/>
        <rFont val="Arial Narrow"/>
        <family val="2"/>
      </rPr>
      <t xml:space="preserve"> : </t>
    </r>
    <r>
      <rPr>
        <sz val="11"/>
        <color theme="1"/>
        <rFont val="돋움"/>
        <family val="3"/>
        <charset val="129"/>
      </rPr>
      <t>원</t>
    </r>
    <r>
      <rPr>
        <sz val="11"/>
        <color theme="1"/>
        <rFont val="Arial Narrow"/>
        <family val="2"/>
      </rPr>
      <t>)</t>
    </r>
    <phoneticPr fontId="2" type="noConversion"/>
  </si>
  <si>
    <t>군산공설시장 위탁운영 관리비 결산 내역</t>
    <phoneticPr fontId="2" type="noConversion"/>
  </si>
  <si>
    <t>13.1월</t>
    <phoneticPr fontId="2" type="noConversion"/>
  </si>
  <si>
    <t>13.2월</t>
  </si>
  <si>
    <t>13.3월</t>
  </si>
  <si>
    <t>13.4월</t>
  </si>
  <si>
    <t>13.5월</t>
  </si>
  <si>
    <t>13.6월</t>
  </si>
  <si>
    <t>13.7월</t>
  </si>
  <si>
    <t>13.8월</t>
  </si>
  <si>
    <t>13.9월</t>
  </si>
  <si>
    <t>13.10월</t>
  </si>
  <si>
    <t>13.11월</t>
  </si>
  <si>
    <t>13.12월</t>
  </si>
  <si>
    <t>14.1월</t>
    <phoneticPr fontId="2" type="noConversion"/>
  </si>
  <si>
    <t>14.2월</t>
  </si>
  <si>
    <t>14.3월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</si>
</sst>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Arial Narrow"/>
      <family val="2"/>
    </font>
    <font>
      <sz val="11"/>
      <color theme="1"/>
      <name val="맑은 고딕"/>
      <family val="2"/>
      <charset val="129"/>
    </font>
    <font>
      <sz val="11"/>
      <color theme="1"/>
      <name val="돋움"/>
      <family val="3"/>
      <charset val="129"/>
    </font>
    <font>
      <sz val="24"/>
      <color theme="1"/>
      <name val="맑은 고딕"/>
      <family val="2"/>
      <charset val="129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41" fontId="0" fillId="0" borderId="0" xfId="1" applyFont="1">
      <alignment vertical="center"/>
    </xf>
    <xf numFmtId="41" fontId="0" fillId="0" borderId="1" xfId="1" applyFont="1" applyBorder="1">
      <alignment vertical="center"/>
    </xf>
    <xf numFmtId="41" fontId="3" fillId="0" borderId="1" xfId="1" applyFont="1" applyBorder="1">
      <alignment vertical="center"/>
    </xf>
    <xf numFmtId="41" fontId="3" fillId="0" borderId="0" xfId="1" applyFont="1">
      <alignment vertical="center"/>
    </xf>
    <xf numFmtId="0" fontId="3" fillId="0" borderId="0" xfId="0" applyFont="1">
      <alignment vertical="center"/>
    </xf>
    <xf numFmtId="41" fontId="3" fillId="0" borderId="1" xfId="1" applyFont="1" applyBorder="1" applyAlignment="1">
      <alignment horizontal="center" vertical="center" shrinkToFit="1"/>
    </xf>
    <xf numFmtId="41" fontId="0" fillId="0" borderId="0" xfId="1" applyFont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6" fillId="0" borderId="0" xfId="0" applyFont="1" applyAlignment="1">
      <alignment horizontal="center" vertical="center"/>
    </xf>
    <xf numFmtId="41" fontId="3" fillId="0" borderId="2" xfId="1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1"/>
  <sheetViews>
    <sheetView tabSelected="1" workbookViewId="0">
      <selection activeCell="E8" sqref="E8"/>
    </sheetView>
  </sheetViews>
  <sheetFormatPr defaultRowHeight="16.5" x14ac:dyDescent="0.3"/>
  <cols>
    <col min="1" max="1" width="7.125" customWidth="1"/>
    <col min="2" max="2" width="11.25" style="5" customWidth="1"/>
    <col min="3" max="3" width="9.875" style="5" customWidth="1"/>
    <col min="4" max="4" width="10" style="5" customWidth="1"/>
    <col min="5" max="5" width="8.75" style="5" customWidth="1"/>
    <col min="6" max="7" width="9.375" style="5" customWidth="1"/>
    <col min="8" max="8" width="11.125" style="5" customWidth="1"/>
    <col min="9" max="9" width="10" style="5" customWidth="1"/>
    <col min="10" max="10" width="10.25" style="5" customWidth="1"/>
    <col min="11" max="11" width="9.5" style="5" customWidth="1"/>
    <col min="12" max="12" width="9.375" style="5" customWidth="1"/>
    <col min="13" max="13" width="10.875" style="5" customWidth="1"/>
    <col min="14" max="14" width="5.375" style="5" customWidth="1"/>
    <col min="16" max="16" width="11.875" bestFit="1" customWidth="1"/>
  </cols>
  <sheetData>
    <row r="1" spans="1:21" ht="38.25" x14ac:dyDescent="0.3">
      <c r="A1" s="9" t="s">
        <v>15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</row>
    <row r="2" spans="1:21" x14ac:dyDescent="0.3">
      <c r="A2" s="1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10" t="s">
        <v>14</v>
      </c>
      <c r="N2" s="10"/>
      <c r="O2" s="1"/>
      <c r="P2" s="1"/>
      <c r="Q2" s="1"/>
      <c r="R2" s="1"/>
      <c r="S2" s="1"/>
      <c r="T2" s="1"/>
      <c r="U2" s="1"/>
    </row>
    <row r="3" spans="1:21" ht="23.25" customHeight="1" x14ac:dyDescent="0.3">
      <c r="A3" s="12" t="s">
        <v>13</v>
      </c>
      <c r="B3" s="11" t="s">
        <v>0</v>
      </c>
      <c r="C3" s="11"/>
      <c r="D3" s="11"/>
      <c r="E3" s="11"/>
      <c r="F3" s="11"/>
      <c r="G3" s="11"/>
      <c r="H3" s="11" t="s">
        <v>1</v>
      </c>
      <c r="I3" s="11"/>
      <c r="J3" s="11"/>
      <c r="K3" s="11"/>
      <c r="L3" s="11" t="s">
        <v>2</v>
      </c>
      <c r="M3" s="11" t="s">
        <v>3</v>
      </c>
      <c r="N3" s="3" t="s">
        <v>4</v>
      </c>
      <c r="O3" s="1"/>
      <c r="P3" s="1"/>
      <c r="Q3" s="1"/>
      <c r="R3" s="1"/>
      <c r="S3" s="1"/>
      <c r="T3" s="1"/>
      <c r="U3" s="1"/>
    </row>
    <row r="4" spans="1:21" s="8" customFormat="1" ht="23.25" customHeight="1" x14ac:dyDescent="0.3">
      <c r="A4" s="12"/>
      <c r="B4" s="6" t="s">
        <v>5</v>
      </c>
      <c r="C4" s="6" t="s">
        <v>6</v>
      </c>
      <c r="D4" s="6" t="s">
        <v>7</v>
      </c>
      <c r="E4" s="6" t="s">
        <v>8</v>
      </c>
      <c r="F4" s="6" t="s">
        <v>3</v>
      </c>
      <c r="G4" s="6" t="s">
        <v>9</v>
      </c>
      <c r="H4" s="6" t="s">
        <v>5</v>
      </c>
      <c r="I4" s="6" t="s">
        <v>10</v>
      </c>
      <c r="J4" s="6" t="s">
        <v>11</v>
      </c>
      <c r="K4" s="6" t="s">
        <v>12</v>
      </c>
      <c r="L4" s="11"/>
      <c r="M4" s="11"/>
      <c r="N4" s="6"/>
      <c r="O4" s="7"/>
      <c r="P4" s="7"/>
      <c r="Q4" s="7"/>
      <c r="R4" s="7"/>
      <c r="S4" s="7"/>
      <c r="T4" s="7"/>
      <c r="U4" s="7"/>
    </row>
    <row r="5" spans="1:21" ht="23.25" customHeight="1" x14ac:dyDescent="0.3">
      <c r="A5" s="2" t="s">
        <v>16</v>
      </c>
      <c r="B5" s="3">
        <v>92346553</v>
      </c>
      <c r="C5" s="3">
        <v>30524370</v>
      </c>
      <c r="D5" s="3">
        <v>37855610</v>
      </c>
      <c r="E5" s="3">
        <v>3445030</v>
      </c>
      <c r="F5" s="3">
        <v>9943503</v>
      </c>
      <c r="G5" s="3">
        <f>B5-C5-D5-E5-F5</f>
        <v>10578040</v>
      </c>
      <c r="H5" s="3">
        <f>I5+J5+K5</f>
        <v>86947724</v>
      </c>
      <c r="I5" s="3">
        <v>9389420</v>
      </c>
      <c r="J5" s="3">
        <v>49321030</v>
      </c>
      <c r="K5" s="3">
        <v>28237274</v>
      </c>
      <c r="L5" s="3">
        <f>B5-H5</f>
        <v>5398829</v>
      </c>
      <c r="M5" s="3">
        <v>38939564</v>
      </c>
      <c r="N5" s="3"/>
      <c r="O5" s="1"/>
      <c r="P5" s="1"/>
      <c r="Q5" s="1"/>
      <c r="R5" s="1"/>
      <c r="S5" s="1"/>
      <c r="T5" s="1"/>
      <c r="U5" s="1"/>
    </row>
    <row r="6" spans="1:21" ht="23.25" customHeight="1" x14ac:dyDescent="0.3">
      <c r="A6" s="2" t="s">
        <v>17</v>
      </c>
      <c r="B6" s="3">
        <v>109115702</v>
      </c>
      <c r="C6" s="3">
        <v>26397400</v>
      </c>
      <c r="D6" s="3">
        <v>37002660</v>
      </c>
      <c r="E6" s="3">
        <v>3074470</v>
      </c>
      <c r="F6" s="3">
        <v>29602942</v>
      </c>
      <c r="G6" s="3">
        <f t="shared" ref="G6:G19" si="0">B6-C6-D6-E6-F6</f>
        <v>13038230</v>
      </c>
      <c r="H6" s="3">
        <f t="shared" ref="H6:H19" si="1">I6+J6+K6</f>
        <v>100644806</v>
      </c>
      <c r="I6" s="3">
        <v>25291210</v>
      </c>
      <c r="J6" s="3">
        <v>47643180</v>
      </c>
      <c r="K6" s="3">
        <v>27710416</v>
      </c>
      <c r="L6" s="3">
        <f t="shared" ref="L6:L19" si="2">B6-H6+L5</f>
        <v>13869725</v>
      </c>
      <c r="M6" s="3">
        <v>69484831</v>
      </c>
      <c r="N6" s="3"/>
      <c r="O6" s="1"/>
      <c r="P6" s="1"/>
      <c r="Q6" s="1"/>
      <c r="R6" s="1"/>
      <c r="S6" s="1"/>
      <c r="T6" s="1"/>
      <c r="U6" s="1"/>
    </row>
    <row r="7" spans="1:21" ht="23.25" customHeight="1" x14ac:dyDescent="0.3">
      <c r="A7" s="2" t="s">
        <v>18</v>
      </c>
      <c r="B7" s="3">
        <v>99309778</v>
      </c>
      <c r="C7" s="3">
        <v>31027530</v>
      </c>
      <c r="D7" s="3">
        <v>32471160</v>
      </c>
      <c r="E7" s="3">
        <v>2720890</v>
      </c>
      <c r="F7" s="3">
        <v>24581528</v>
      </c>
      <c r="G7" s="3">
        <f t="shared" si="0"/>
        <v>8508670</v>
      </c>
      <c r="H7" s="3">
        <f t="shared" si="1"/>
        <v>98682250</v>
      </c>
      <c r="I7" s="3">
        <v>37413680</v>
      </c>
      <c r="J7" s="3">
        <v>38593100</v>
      </c>
      <c r="K7" s="3">
        <v>22675470</v>
      </c>
      <c r="L7" s="3">
        <f t="shared" si="2"/>
        <v>14497253</v>
      </c>
      <c r="M7" s="3">
        <v>103970863</v>
      </c>
      <c r="N7" s="3"/>
      <c r="O7" s="1"/>
      <c r="P7" s="1"/>
      <c r="Q7" s="1"/>
      <c r="R7" s="1"/>
      <c r="S7" s="1"/>
      <c r="T7" s="1"/>
      <c r="U7" s="1"/>
    </row>
    <row r="8" spans="1:21" ht="23.25" customHeight="1" x14ac:dyDescent="0.3">
      <c r="A8" s="2" t="s">
        <v>19</v>
      </c>
      <c r="B8" s="3">
        <v>68326687</v>
      </c>
      <c r="C8" s="3">
        <v>29712730</v>
      </c>
      <c r="D8" s="3">
        <v>25079110</v>
      </c>
      <c r="E8" s="3">
        <v>1071670</v>
      </c>
      <c r="F8" s="3">
        <v>4382757</v>
      </c>
      <c r="G8" s="3">
        <f t="shared" si="0"/>
        <v>8080420</v>
      </c>
      <c r="H8" s="3">
        <f t="shared" si="1"/>
        <v>66853600</v>
      </c>
      <c r="I8" s="3">
        <v>11758910</v>
      </c>
      <c r="J8" s="3">
        <v>31831090</v>
      </c>
      <c r="K8" s="3">
        <v>23263600</v>
      </c>
      <c r="L8" s="3">
        <f t="shared" si="2"/>
        <v>15970340</v>
      </c>
      <c r="M8" s="3">
        <v>106218486</v>
      </c>
      <c r="N8" s="3"/>
      <c r="O8" s="1"/>
      <c r="P8" s="1"/>
      <c r="Q8" s="1"/>
      <c r="R8" s="1"/>
      <c r="S8" s="1"/>
      <c r="T8" s="1"/>
      <c r="U8" s="1"/>
    </row>
    <row r="9" spans="1:21" ht="23.25" customHeight="1" x14ac:dyDescent="0.3">
      <c r="A9" s="2" t="s">
        <v>20</v>
      </c>
      <c r="B9" s="3">
        <v>68630810</v>
      </c>
      <c r="C9" s="3">
        <v>26053050</v>
      </c>
      <c r="D9" s="3">
        <v>21162880</v>
      </c>
      <c r="E9" s="3">
        <v>3244840</v>
      </c>
      <c r="F9" s="3">
        <v>1650000</v>
      </c>
      <c r="G9" s="3">
        <f t="shared" si="0"/>
        <v>16520040</v>
      </c>
      <c r="H9" s="3">
        <f t="shared" si="1"/>
        <v>77002310</v>
      </c>
      <c r="I9" s="3">
        <v>23245700</v>
      </c>
      <c r="J9" s="3">
        <v>28978370</v>
      </c>
      <c r="K9" s="3">
        <v>24778240</v>
      </c>
      <c r="L9" s="3">
        <f t="shared" si="2"/>
        <v>7598840</v>
      </c>
      <c r="M9" s="3">
        <v>89998666</v>
      </c>
      <c r="N9" s="3"/>
      <c r="O9" s="1"/>
      <c r="P9" s="1"/>
      <c r="Q9" s="1"/>
      <c r="R9" s="1"/>
      <c r="S9" s="1"/>
      <c r="T9" s="1"/>
      <c r="U9" s="1"/>
    </row>
    <row r="10" spans="1:21" ht="23.25" customHeight="1" x14ac:dyDescent="0.3">
      <c r="A10" s="2" t="s">
        <v>21</v>
      </c>
      <c r="B10" s="3">
        <v>73873755</v>
      </c>
      <c r="C10" s="3">
        <v>31071690</v>
      </c>
      <c r="D10" s="3">
        <v>20760550</v>
      </c>
      <c r="E10" s="3">
        <v>3374900</v>
      </c>
      <c r="F10" s="3">
        <v>1650000</v>
      </c>
      <c r="G10" s="3">
        <f t="shared" si="0"/>
        <v>17016615</v>
      </c>
      <c r="H10" s="3">
        <f t="shared" si="1"/>
        <v>63945810</v>
      </c>
      <c r="I10" s="3">
        <v>12790050</v>
      </c>
      <c r="J10" s="3">
        <v>24686000</v>
      </c>
      <c r="K10" s="3">
        <v>26469760</v>
      </c>
      <c r="L10" s="3">
        <f t="shared" si="2"/>
        <v>17526785</v>
      </c>
      <c r="M10" s="3">
        <v>89240343</v>
      </c>
      <c r="N10" s="3"/>
      <c r="O10" s="1"/>
      <c r="P10" s="1"/>
      <c r="Q10" s="1"/>
      <c r="R10" s="1"/>
      <c r="S10" s="1"/>
      <c r="T10" s="1"/>
      <c r="U10" s="1"/>
    </row>
    <row r="11" spans="1:21" ht="23.25" customHeight="1" x14ac:dyDescent="0.3">
      <c r="A11" s="2" t="s">
        <v>22</v>
      </c>
      <c r="B11" s="3">
        <v>76580380</v>
      </c>
      <c r="C11" s="3">
        <v>31346930</v>
      </c>
      <c r="D11" s="3">
        <v>22429190</v>
      </c>
      <c r="E11" s="3">
        <v>4115030</v>
      </c>
      <c r="F11" s="3">
        <v>4890000</v>
      </c>
      <c r="G11" s="3">
        <f t="shared" si="0"/>
        <v>13799230</v>
      </c>
      <c r="H11" s="3">
        <f t="shared" si="1"/>
        <v>73900560</v>
      </c>
      <c r="I11" s="3">
        <v>7392830</v>
      </c>
      <c r="J11" s="3">
        <v>35094330</v>
      </c>
      <c r="K11" s="3">
        <v>31413400</v>
      </c>
      <c r="L11" s="3">
        <f t="shared" si="2"/>
        <v>20206605</v>
      </c>
      <c r="M11" s="3">
        <v>84564123</v>
      </c>
      <c r="N11" s="3"/>
      <c r="O11" s="1"/>
      <c r="P11" s="1"/>
      <c r="Q11" s="1"/>
      <c r="R11" s="1"/>
      <c r="S11" s="1"/>
      <c r="T11" s="1"/>
      <c r="U11" s="1"/>
    </row>
    <row r="12" spans="1:21" ht="23.25" customHeight="1" x14ac:dyDescent="0.3">
      <c r="A12" s="2" t="s">
        <v>23</v>
      </c>
      <c r="B12" s="3">
        <v>82075560</v>
      </c>
      <c r="C12" s="3">
        <v>27078170</v>
      </c>
      <c r="D12" s="3">
        <v>32877640</v>
      </c>
      <c r="E12" s="3">
        <v>3769590</v>
      </c>
      <c r="F12" s="3">
        <v>4710000</v>
      </c>
      <c r="G12" s="3">
        <f t="shared" si="0"/>
        <v>13640160</v>
      </c>
      <c r="H12" s="3">
        <f t="shared" si="1"/>
        <v>81364010</v>
      </c>
      <c r="I12" s="3">
        <v>13504160</v>
      </c>
      <c r="J12" s="3">
        <v>40897870</v>
      </c>
      <c r="K12" s="3">
        <v>26961980</v>
      </c>
      <c r="L12" s="3">
        <f t="shared" si="2"/>
        <v>20918155</v>
      </c>
      <c r="M12" s="3">
        <v>87346436</v>
      </c>
      <c r="N12" s="3"/>
      <c r="O12" s="1"/>
      <c r="P12" s="1"/>
      <c r="Q12" s="1"/>
      <c r="R12" s="1"/>
      <c r="S12" s="1"/>
      <c r="T12" s="1"/>
      <c r="U12" s="1"/>
    </row>
    <row r="13" spans="1:21" ht="23.25" customHeight="1" x14ac:dyDescent="0.3">
      <c r="A13" s="2" t="s">
        <v>24</v>
      </c>
      <c r="B13" s="3">
        <v>85004480</v>
      </c>
      <c r="C13" s="3">
        <v>26411910</v>
      </c>
      <c r="D13" s="3">
        <v>34863990</v>
      </c>
      <c r="E13" s="3">
        <v>4298160</v>
      </c>
      <c r="F13" s="3">
        <v>4850000</v>
      </c>
      <c r="G13" s="3">
        <f t="shared" si="0"/>
        <v>14580420</v>
      </c>
      <c r="H13" s="3">
        <f t="shared" si="1"/>
        <v>92259945</v>
      </c>
      <c r="I13" s="3">
        <v>8158770</v>
      </c>
      <c r="J13" s="3">
        <v>50522080</v>
      </c>
      <c r="K13" s="3">
        <v>33579095</v>
      </c>
      <c r="L13" s="3">
        <f t="shared" si="2"/>
        <v>13662690</v>
      </c>
      <c r="M13" s="3">
        <v>80212676</v>
      </c>
      <c r="N13" s="3"/>
      <c r="O13" s="1"/>
      <c r="P13" s="1"/>
      <c r="Q13" s="1"/>
      <c r="R13" s="1"/>
      <c r="S13" s="1"/>
      <c r="T13" s="1"/>
      <c r="U13" s="1"/>
    </row>
    <row r="14" spans="1:21" ht="23.25" customHeight="1" x14ac:dyDescent="0.3">
      <c r="A14" s="2" t="s">
        <v>25</v>
      </c>
      <c r="B14" s="3">
        <v>75186340</v>
      </c>
      <c r="C14" s="3">
        <v>33673490</v>
      </c>
      <c r="D14" s="3">
        <v>21984130</v>
      </c>
      <c r="E14" s="3">
        <v>3623050</v>
      </c>
      <c r="F14" s="3">
        <v>2880000</v>
      </c>
      <c r="G14" s="3">
        <f t="shared" si="0"/>
        <v>13025670</v>
      </c>
      <c r="H14" s="3">
        <f t="shared" si="1"/>
        <v>67876255</v>
      </c>
      <c r="I14" s="3">
        <v>6918880</v>
      </c>
      <c r="J14" s="3">
        <v>28828230</v>
      </c>
      <c r="K14" s="3">
        <v>32129145</v>
      </c>
      <c r="L14" s="3">
        <f t="shared" si="2"/>
        <v>20972775</v>
      </c>
      <c r="M14" s="3">
        <v>74244516</v>
      </c>
      <c r="N14" s="3"/>
      <c r="O14" s="1"/>
      <c r="P14" s="1"/>
      <c r="Q14" s="1"/>
      <c r="R14" s="1"/>
      <c r="S14" s="1"/>
      <c r="T14" s="1"/>
      <c r="U14" s="1"/>
    </row>
    <row r="15" spans="1:21" ht="23.25" customHeight="1" x14ac:dyDescent="0.3">
      <c r="A15" s="2" t="s">
        <v>26</v>
      </c>
      <c r="B15" s="3">
        <v>64209610</v>
      </c>
      <c r="C15" s="3">
        <v>27761780</v>
      </c>
      <c r="D15" s="3">
        <v>19664000</v>
      </c>
      <c r="E15" s="3">
        <v>3329900</v>
      </c>
      <c r="F15" s="3">
        <v>1650000</v>
      </c>
      <c r="G15" s="3">
        <f t="shared" si="0"/>
        <v>11803930</v>
      </c>
      <c r="H15" s="3">
        <f t="shared" si="1"/>
        <v>69453230</v>
      </c>
      <c r="I15" s="3">
        <v>12831400</v>
      </c>
      <c r="J15" s="3">
        <v>23647770</v>
      </c>
      <c r="K15" s="3">
        <v>32974060</v>
      </c>
      <c r="L15" s="3">
        <f t="shared" si="2"/>
        <v>15729155</v>
      </c>
      <c r="M15" s="3">
        <v>77446306</v>
      </c>
      <c r="N15" s="3"/>
      <c r="O15" s="1"/>
      <c r="P15" s="1"/>
      <c r="Q15" s="1"/>
      <c r="R15" s="1"/>
      <c r="S15" s="1"/>
      <c r="T15" s="1"/>
      <c r="U15" s="1"/>
    </row>
    <row r="16" spans="1:21" ht="23.25" customHeight="1" x14ac:dyDescent="0.3">
      <c r="A16" s="2" t="s">
        <v>27</v>
      </c>
      <c r="B16" s="3">
        <v>79708268</v>
      </c>
      <c r="C16" s="3">
        <v>28984660</v>
      </c>
      <c r="D16" s="3">
        <v>25412400</v>
      </c>
      <c r="E16" s="3">
        <v>4025190</v>
      </c>
      <c r="F16" s="3">
        <v>1650000</v>
      </c>
      <c r="G16" s="3">
        <f t="shared" si="0"/>
        <v>19636018</v>
      </c>
      <c r="H16" s="3">
        <f t="shared" si="1"/>
        <v>83675600</v>
      </c>
      <c r="I16" s="3">
        <v>17639240</v>
      </c>
      <c r="J16" s="3">
        <v>38744320</v>
      </c>
      <c r="K16" s="3">
        <v>27292040</v>
      </c>
      <c r="L16" s="3">
        <f>B16-H16+L15</f>
        <v>11761823</v>
      </c>
      <c r="M16" s="3">
        <v>81249614</v>
      </c>
      <c r="N16" s="3"/>
      <c r="O16" s="1"/>
      <c r="P16" s="1"/>
      <c r="Q16" s="1"/>
      <c r="R16" s="1"/>
      <c r="S16" s="1"/>
      <c r="T16" s="1"/>
      <c r="U16" s="1"/>
    </row>
    <row r="17" spans="1:21" ht="23.25" customHeight="1" x14ac:dyDescent="0.3">
      <c r="A17" s="2" t="s">
        <v>28</v>
      </c>
      <c r="B17" s="3">
        <v>81039733</v>
      </c>
      <c r="C17" s="3">
        <v>26565590</v>
      </c>
      <c r="D17" s="3">
        <v>27892900</v>
      </c>
      <c r="E17" s="3">
        <v>3844610</v>
      </c>
      <c r="F17" s="3">
        <v>1650000</v>
      </c>
      <c r="G17" s="3">
        <f t="shared" si="0"/>
        <v>21086633</v>
      </c>
      <c r="H17" s="3">
        <f t="shared" si="1"/>
        <v>72373790</v>
      </c>
      <c r="I17" s="3">
        <v>12677600</v>
      </c>
      <c r="J17" s="3">
        <v>33433170</v>
      </c>
      <c r="K17" s="3">
        <v>26263020</v>
      </c>
      <c r="L17" s="3">
        <f>B17-H17</f>
        <v>8665943</v>
      </c>
      <c r="M17" s="3">
        <v>66284331</v>
      </c>
      <c r="N17" s="3"/>
      <c r="O17" s="1"/>
      <c r="P17" s="1"/>
      <c r="Q17" s="1"/>
      <c r="R17" s="1"/>
      <c r="S17" s="1"/>
      <c r="T17" s="1"/>
      <c r="U17" s="1"/>
    </row>
    <row r="18" spans="1:21" ht="23.25" customHeight="1" x14ac:dyDescent="0.3">
      <c r="A18" s="2" t="s">
        <v>29</v>
      </c>
      <c r="B18" s="3">
        <v>83555450</v>
      </c>
      <c r="C18" s="3">
        <v>26095150</v>
      </c>
      <c r="D18" s="3">
        <v>25547080</v>
      </c>
      <c r="E18" s="3">
        <v>3874530</v>
      </c>
      <c r="F18" s="3">
        <v>6650000</v>
      </c>
      <c r="G18" s="3">
        <f t="shared" si="0"/>
        <v>21388690</v>
      </c>
      <c r="H18" s="3">
        <f t="shared" si="1"/>
        <v>77559610</v>
      </c>
      <c r="I18" s="3">
        <v>7291450</v>
      </c>
      <c r="J18" s="3">
        <v>43734480</v>
      </c>
      <c r="K18" s="3">
        <v>26533680</v>
      </c>
      <c r="L18" s="3">
        <f t="shared" si="2"/>
        <v>14661783</v>
      </c>
      <c r="M18" s="3">
        <v>116673371</v>
      </c>
      <c r="N18" s="3"/>
      <c r="O18" s="1"/>
      <c r="P18" s="1"/>
      <c r="Q18" s="1"/>
      <c r="R18" s="1"/>
      <c r="S18" s="1"/>
      <c r="T18" s="1"/>
      <c r="U18" s="1"/>
    </row>
    <row r="19" spans="1:21" ht="23.25" customHeight="1" x14ac:dyDescent="0.3">
      <c r="A19" s="2" t="s">
        <v>30</v>
      </c>
      <c r="B19" s="3">
        <v>71273470</v>
      </c>
      <c r="C19" s="3">
        <v>25866190</v>
      </c>
      <c r="D19" s="3">
        <v>24314770</v>
      </c>
      <c r="E19" s="3">
        <v>3381450</v>
      </c>
      <c r="F19" s="3">
        <v>4300000</v>
      </c>
      <c r="G19" s="3">
        <f t="shared" si="0"/>
        <v>13411060</v>
      </c>
      <c r="H19" s="3">
        <f t="shared" si="1"/>
        <v>79135870</v>
      </c>
      <c r="I19" s="3">
        <v>13047030</v>
      </c>
      <c r="J19" s="3">
        <v>33766670</v>
      </c>
      <c r="K19" s="3">
        <v>32322170</v>
      </c>
      <c r="L19" s="3">
        <f t="shared" si="2"/>
        <v>6799383</v>
      </c>
      <c r="M19" s="3">
        <v>112597781</v>
      </c>
      <c r="N19" s="3"/>
      <c r="O19" s="1"/>
      <c r="P19" s="1"/>
      <c r="Q19" s="1"/>
      <c r="R19" s="1"/>
      <c r="S19" s="1"/>
      <c r="T19" s="1"/>
      <c r="U19" s="1"/>
    </row>
    <row r="20" spans="1:21" x14ac:dyDescent="0.3">
      <c r="A20" s="1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1"/>
      <c r="P20" s="1"/>
      <c r="Q20" s="1"/>
      <c r="R20" s="1"/>
      <c r="S20" s="1"/>
      <c r="T20" s="1"/>
      <c r="U20" s="1"/>
    </row>
    <row r="21" spans="1:21" x14ac:dyDescent="0.3">
      <c r="A21" s="1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1"/>
      <c r="P21" s="1"/>
      <c r="Q21" s="1"/>
      <c r="R21" s="1"/>
      <c r="S21" s="1"/>
      <c r="T21" s="1"/>
      <c r="U21" s="1"/>
    </row>
  </sheetData>
  <mergeCells count="7">
    <mergeCell ref="A1:N1"/>
    <mergeCell ref="M2:N2"/>
    <mergeCell ref="B3:G3"/>
    <mergeCell ref="H3:K3"/>
    <mergeCell ref="L3:L4"/>
    <mergeCell ref="M3:M4"/>
    <mergeCell ref="A3:A4"/>
  </mergeCells>
  <phoneticPr fontId="2" type="noConversion"/>
  <pageMargins left="0.22" right="0.21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3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HYUNROKK</dc:creator>
  <cp:lastModifiedBy>박문수</cp:lastModifiedBy>
  <cp:lastPrinted>2014-05-19T06:34:29Z</cp:lastPrinted>
  <dcterms:created xsi:type="dcterms:W3CDTF">2014-04-29T00:11:13Z</dcterms:created>
  <dcterms:modified xsi:type="dcterms:W3CDTF">2014-05-29T03:35:40Z</dcterms:modified>
</cp:coreProperties>
</file>