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10" yWindow="-60" windowWidth="11760" windowHeight="9015"/>
  </bookViews>
  <sheets>
    <sheet name="농산물" sheetId="1" r:id="rId1"/>
    <sheet name="공산품" sheetId="2" r:id="rId2"/>
    <sheet name="축산물" sheetId="3" r:id="rId3"/>
    <sheet name="수산물" sheetId="6" r:id="rId4"/>
    <sheet name="과일" sheetId="5" r:id="rId5"/>
  </sheets>
  <calcPr calcId="125725"/>
</workbook>
</file>

<file path=xl/calcChain.xml><?xml version="1.0" encoding="utf-8"?>
<calcChain xmlns="http://schemas.openxmlformats.org/spreadsheetml/2006/main">
  <c r="N3" i="1"/>
  <c r="O3"/>
  <c r="N4"/>
  <c r="O4"/>
  <c r="N5"/>
  <c r="O5"/>
  <c r="N3" i="5"/>
  <c r="O3"/>
  <c r="N4"/>
  <c r="O4"/>
  <c r="N47" i="2"/>
  <c r="O47"/>
  <c r="N12" i="1"/>
  <c r="O12"/>
  <c r="N6" i="6"/>
  <c r="O6"/>
  <c r="N34" i="2"/>
  <c r="O34"/>
  <c r="N16"/>
  <c r="O16"/>
  <c r="N33"/>
  <c r="O33"/>
  <c r="N15"/>
  <c r="O15"/>
  <c r="O39"/>
  <c r="N3" i="3"/>
  <c r="O3"/>
  <c r="N4"/>
  <c r="O4"/>
  <c r="N5"/>
  <c r="O5"/>
  <c r="N6"/>
  <c r="O6"/>
  <c r="N3" i="2"/>
  <c r="O3"/>
  <c r="N6" i="1"/>
  <c r="O6"/>
  <c r="N7"/>
  <c r="O7"/>
  <c r="N8"/>
  <c r="O8"/>
  <c r="N9"/>
  <c r="O9"/>
  <c r="N10"/>
  <c r="O10"/>
  <c r="N11"/>
  <c r="O11"/>
  <c r="N13"/>
  <c r="O13"/>
  <c r="N43" i="2"/>
  <c r="O43"/>
  <c r="N42"/>
  <c r="O42"/>
  <c r="N38"/>
  <c r="O38"/>
  <c r="N30"/>
  <c r="O30"/>
  <c r="N7" i="6"/>
  <c r="O7"/>
  <c r="N5"/>
  <c r="O5"/>
  <c r="N4"/>
  <c r="O4"/>
  <c r="N3"/>
  <c r="O3"/>
  <c r="N9" i="3"/>
  <c r="O9"/>
  <c r="N8"/>
  <c r="O8"/>
  <c r="N7"/>
  <c r="O7"/>
  <c r="N46" i="2"/>
  <c r="O46"/>
  <c r="N45"/>
  <c r="O45"/>
  <c r="N44"/>
  <c r="O44"/>
  <c r="N41"/>
  <c r="O41"/>
  <c r="N40"/>
  <c r="O40"/>
  <c r="N37"/>
  <c r="O37"/>
  <c r="N36"/>
  <c r="O36"/>
  <c r="N35"/>
  <c r="O35"/>
  <c r="N32"/>
  <c r="O32"/>
  <c r="N31"/>
  <c r="O31"/>
  <c r="N29"/>
  <c r="O29"/>
  <c r="N28"/>
  <c r="O28"/>
  <c r="N27"/>
  <c r="O27"/>
  <c r="N26"/>
  <c r="O26"/>
  <c r="N25"/>
  <c r="O25"/>
  <c r="N24"/>
  <c r="O24"/>
  <c r="N23"/>
  <c r="O23"/>
  <c r="N22"/>
  <c r="O22"/>
  <c r="N21"/>
  <c r="O21"/>
  <c r="N20"/>
  <c r="O20"/>
  <c r="N19"/>
  <c r="O19"/>
  <c r="N18"/>
  <c r="O18"/>
  <c r="N17"/>
  <c r="O17"/>
  <c r="N14"/>
  <c r="O14"/>
  <c r="N13"/>
  <c r="O13"/>
  <c r="N12"/>
  <c r="O12"/>
  <c r="N11"/>
  <c r="O11"/>
  <c r="N10"/>
  <c r="O10"/>
  <c r="N9"/>
  <c r="O9"/>
  <c r="N8"/>
  <c r="O8"/>
  <c r="N7"/>
  <c r="O7"/>
  <c r="N6"/>
  <c r="O6"/>
  <c r="N5"/>
  <c r="O5"/>
  <c r="N4"/>
  <c r="O4"/>
</calcChain>
</file>

<file path=xl/sharedStrings.xml><?xml version="1.0" encoding="utf-8"?>
<sst xmlns="http://schemas.openxmlformats.org/spreadsheetml/2006/main" count="302" uniqueCount="139">
  <si>
    <t>품목별</t>
    <phoneticPr fontId="2" type="noConversion"/>
  </si>
  <si>
    <t>규격,단위</t>
    <phoneticPr fontId="2" type="noConversion"/>
  </si>
  <si>
    <t xml:space="preserve">                                                  마트별</t>
    <phoneticPr fontId="2" type="noConversion"/>
  </si>
  <si>
    <t xml:space="preserve"> 원마트</t>
    <phoneticPr fontId="2" type="noConversion"/>
  </si>
  <si>
    <t xml:space="preserve"> 화진마트</t>
    <phoneticPr fontId="2" type="noConversion"/>
  </si>
  <si>
    <t xml:space="preserve"> 롯데마트</t>
    <phoneticPr fontId="2" type="noConversion"/>
  </si>
  <si>
    <t>등락율(%)</t>
    <phoneticPr fontId="2" type="noConversion"/>
  </si>
  <si>
    <t>한우양지</t>
    <phoneticPr fontId="2" type="noConversion"/>
  </si>
  <si>
    <t>돼지불고기</t>
    <phoneticPr fontId="2" type="noConversion"/>
  </si>
  <si>
    <t>삼겹살</t>
    <phoneticPr fontId="2" type="noConversion"/>
  </si>
  <si>
    <t>닭고기</t>
    <phoneticPr fontId="2" type="noConversion"/>
  </si>
  <si>
    <t xml:space="preserve"> 계란</t>
    <phoneticPr fontId="2" type="noConversion"/>
  </si>
  <si>
    <t xml:space="preserve"> 오징어</t>
    <phoneticPr fontId="2" type="noConversion"/>
  </si>
  <si>
    <t xml:space="preserve"> 고등어</t>
    <phoneticPr fontId="2" type="noConversion"/>
  </si>
  <si>
    <t>30개(일반란)</t>
    <phoneticPr fontId="2" type="noConversion"/>
  </si>
  <si>
    <t>오뚜기500g</t>
    <phoneticPr fontId="2" type="noConversion"/>
  </si>
  <si>
    <t>마요네즈</t>
    <phoneticPr fontId="2" type="noConversion"/>
  </si>
  <si>
    <t>섬유유연제(리필)</t>
    <phoneticPr fontId="2" type="noConversion"/>
  </si>
  <si>
    <t>화장지(mx 롤)</t>
    <phoneticPr fontId="2" type="noConversion"/>
  </si>
  <si>
    <t>-</t>
    <phoneticPr fontId="2" type="noConversion"/>
  </si>
  <si>
    <t>삼양라면</t>
    <phoneticPr fontId="2" type="noConversion"/>
  </si>
  <si>
    <t>100장(파래김)</t>
    <phoneticPr fontId="2" type="noConversion"/>
  </si>
  <si>
    <t>쇠고기등심</t>
    <phoneticPr fontId="2" type="noConversion"/>
  </si>
  <si>
    <t xml:space="preserve"> 20마리(국내산)</t>
    <phoneticPr fontId="2" type="noConversion"/>
  </si>
  <si>
    <t>2마리(국산생물)</t>
    <phoneticPr fontId="2" type="noConversion"/>
  </si>
  <si>
    <t>전지100g</t>
    <phoneticPr fontId="2" type="noConversion"/>
  </si>
  <si>
    <t>일반100g</t>
    <phoneticPr fontId="2" type="noConversion"/>
  </si>
  <si>
    <t>일반1kg</t>
    <phoneticPr fontId="2" type="noConversion"/>
  </si>
  <si>
    <t>엘라스틴600g</t>
    <phoneticPr fontId="2" type="noConversion"/>
  </si>
  <si>
    <t>케라시스600g</t>
    <phoneticPr fontId="2" type="noConversion"/>
  </si>
  <si>
    <t>100g</t>
    <phoneticPr fontId="2" type="noConversion"/>
  </si>
  <si>
    <t>1단</t>
    <phoneticPr fontId="2" type="noConversion"/>
  </si>
  <si>
    <t>씻지않은것100g</t>
    <phoneticPr fontId="2" type="noConversion"/>
  </si>
  <si>
    <t>생수</t>
    <phoneticPr fontId="2" type="noConversion"/>
  </si>
  <si>
    <t>고추장</t>
    <phoneticPr fontId="2" type="noConversion"/>
  </si>
  <si>
    <t>우유</t>
    <phoneticPr fontId="2" type="noConversion"/>
  </si>
  <si>
    <t>케찹</t>
    <phoneticPr fontId="2" type="noConversion"/>
  </si>
  <si>
    <t>콜라</t>
    <phoneticPr fontId="2" type="noConversion"/>
  </si>
  <si>
    <t>커피(믹스)</t>
    <phoneticPr fontId="2" type="noConversion"/>
  </si>
  <si>
    <t>맥주</t>
    <phoneticPr fontId="2" type="noConversion"/>
  </si>
  <si>
    <t xml:space="preserve">콩기름 </t>
    <phoneticPr fontId="2" type="noConversion"/>
  </si>
  <si>
    <t>밀가루</t>
    <phoneticPr fontId="2" type="noConversion"/>
  </si>
  <si>
    <t xml:space="preserve"> 라면(멀티팩)</t>
    <phoneticPr fontId="2" type="noConversion"/>
  </si>
  <si>
    <t>간장</t>
    <phoneticPr fontId="2" type="noConversion"/>
  </si>
  <si>
    <t>치약</t>
    <phoneticPr fontId="2" type="noConversion"/>
  </si>
  <si>
    <t>샴푸</t>
    <phoneticPr fontId="2" type="noConversion"/>
  </si>
  <si>
    <t>참기름</t>
    <phoneticPr fontId="2" type="noConversion"/>
  </si>
  <si>
    <t>동원라이트스탠다드150g</t>
    <phoneticPr fontId="2" type="noConversion"/>
  </si>
  <si>
    <t>2마리(국산냉동)</t>
    <phoneticPr fontId="2" type="noConversion"/>
  </si>
  <si>
    <t>쌀</t>
    <phoneticPr fontId="2" type="noConversion"/>
  </si>
  <si>
    <t>배추</t>
    <phoneticPr fontId="2" type="noConversion"/>
  </si>
  <si>
    <t xml:space="preserve">무우 </t>
    <phoneticPr fontId="2" type="noConversion"/>
  </si>
  <si>
    <t>깐마늘</t>
    <phoneticPr fontId="2" type="noConversion"/>
  </si>
  <si>
    <t>양파</t>
    <phoneticPr fontId="2" type="noConversion"/>
  </si>
  <si>
    <t>대파</t>
    <phoneticPr fontId="2" type="noConversion"/>
  </si>
  <si>
    <t>청상치</t>
    <phoneticPr fontId="2" type="noConversion"/>
  </si>
  <si>
    <t>감자</t>
    <phoneticPr fontId="2" type="noConversion"/>
  </si>
  <si>
    <t>당근</t>
    <phoneticPr fontId="2" type="noConversion"/>
  </si>
  <si>
    <t>농심 신라면</t>
    <phoneticPr fontId="2" type="noConversion"/>
  </si>
  <si>
    <t>백설 320ml(진한)</t>
    <phoneticPr fontId="2" type="noConversion"/>
  </si>
  <si>
    <t>주방세제리필</t>
    <phoneticPr fontId="2" type="noConversion"/>
  </si>
  <si>
    <t>30롤</t>
    <phoneticPr fontId="2" type="noConversion"/>
  </si>
  <si>
    <t>해표1.8ℓ</t>
    <phoneticPr fontId="2" type="noConversion"/>
  </si>
  <si>
    <t>오뚜기1.8ℓ</t>
    <phoneticPr fontId="2" type="noConversion"/>
  </si>
  <si>
    <t>샘표진금F-31.8ℓ</t>
    <phoneticPr fontId="2" type="noConversion"/>
  </si>
  <si>
    <t>햇살담은조림간장1.7ℓ</t>
    <phoneticPr fontId="2" type="noConversion"/>
  </si>
  <si>
    <t>피죤2.1ℓ(1개)</t>
    <phoneticPr fontId="2" type="noConversion"/>
  </si>
  <si>
    <t>서울우유1000㎖</t>
    <phoneticPr fontId="2" type="noConversion"/>
  </si>
  <si>
    <t>처음처럼360㎖</t>
    <phoneticPr fontId="2" type="noConversion"/>
  </si>
  <si>
    <t>참이슬360㎖</t>
    <phoneticPr fontId="2" type="noConversion"/>
  </si>
  <si>
    <t>하이트360㎖</t>
    <phoneticPr fontId="2" type="noConversion"/>
  </si>
  <si>
    <t>하이트500㎖</t>
    <phoneticPr fontId="2" type="noConversion"/>
  </si>
  <si>
    <t>카스500㎖</t>
    <phoneticPr fontId="2" type="noConversion"/>
  </si>
  <si>
    <t>펩시콜라1.5ℓ</t>
    <phoneticPr fontId="2" type="noConversion"/>
  </si>
  <si>
    <t>제주삼다수 2ℓ</t>
    <phoneticPr fontId="2" type="noConversion"/>
  </si>
  <si>
    <t>롯데제주감귤1.5ℓ</t>
    <phoneticPr fontId="2" type="noConversion"/>
  </si>
  <si>
    <t>해찬들태양초골드 1㎏</t>
    <phoneticPr fontId="2" type="noConversion"/>
  </si>
  <si>
    <t>큐원 다목적용1㎏</t>
    <phoneticPr fontId="2" type="noConversion"/>
  </si>
  <si>
    <t>일반미 20kg</t>
    <phoneticPr fontId="2" type="noConversion"/>
  </si>
  <si>
    <t>1마대(1.5kg)</t>
    <phoneticPr fontId="2" type="noConversion"/>
  </si>
  <si>
    <t>찹쌀</t>
    <phoneticPr fontId="2" type="noConversion"/>
  </si>
  <si>
    <t>백설 찰밀가루1kg</t>
    <phoneticPr fontId="2" type="noConversion"/>
  </si>
  <si>
    <t xml:space="preserve">  코카콜라1.5ℓ</t>
    <phoneticPr fontId="2" type="noConversion"/>
  </si>
  <si>
    <t>오뚜기살코기마일드150g</t>
    <phoneticPr fontId="2" type="noConversion"/>
  </si>
  <si>
    <t>상등육 100g</t>
    <phoneticPr fontId="2" type="noConversion"/>
  </si>
  <si>
    <t>참치</t>
    <phoneticPr fontId="2" type="noConversion"/>
  </si>
  <si>
    <t>후지100g</t>
    <phoneticPr fontId="2" type="noConversion"/>
  </si>
  <si>
    <t>순창우리쌀찰고추장1㎏</t>
    <phoneticPr fontId="2" type="noConversion"/>
  </si>
  <si>
    <t>백설1.8ℓ</t>
    <phoneticPr fontId="2" type="noConversion"/>
  </si>
  <si>
    <t>원협하나로</t>
    <phoneticPr fontId="2" type="noConversion"/>
  </si>
  <si>
    <t>코렉스
(금동)</t>
    <phoneticPr fontId="2" type="noConversion"/>
  </si>
  <si>
    <t>곰표1㎏</t>
    <phoneticPr fontId="2" type="noConversion"/>
  </si>
  <si>
    <t>주공시장</t>
    <phoneticPr fontId="2" type="noConversion"/>
  </si>
  <si>
    <t>재래시장</t>
    <phoneticPr fontId="2" type="noConversion"/>
  </si>
  <si>
    <t>갈치</t>
    <phoneticPr fontId="2" type="noConversion"/>
  </si>
  <si>
    <t>60cm 1마리 (국산냉동)</t>
    <phoneticPr fontId="2" type="noConversion"/>
  </si>
  <si>
    <t>미니메이드1.5(100)%</t>
    <phoneticPr fontId="2" type="noConversion"/>
  </si>
  <si>
    <t>적상치</t>
    <phoneticPr fontId="2" type="noConversion"/>
  </si>
  <si>
    <t>평균가격</t>
    <phoneticPr fontId="2" type="noConversion"/>
  </si>
  <si>
    <t>마트별</t>
    <phoneticPr fontId="2" type="noConversion"/>
  </si>
  <si>
    <t>김</t>
    <phoneticPr fontId="2" type="noConversion"/>
  </si>
  <si>
    <t>배</t>
    <phoneticPr fontId="2" type="noConversion"/>
  </si>
  <si>
    <t>사과</t>
    <phoneticPr fontId="2" type="noConversion"/>
  </si>
  <si>
    <t>소주</t>
    <phoneticPr fontId="2" type="noConversion"/>
  </si>
  <si>
    <t>굴비</t>
    <phoneticPr fontId="2" type="noConversion"/>
  </si>
  <si>
    <t>오렌지주스</t>
    <phoneticPr fontId="2" type="noConversion"/>
  </si>
  <si>
    <t>열 라면</t>
    <phoneticPr fontId="2" type="noConversion"/>
  </si>
  <si>
    <t>오뚜기500g(후 레 쉬)</t>
    <phoneticPr fontId="2" type="noConversion"/>
  </si>
  <si>
    <t>청정원500g(후 레 쉬)</t>
    <phoneticPr fontId="2" type="noConversion"/>
  </si>
  <si>
    <t>1kg</t>
    <phoneticPr fontId="2" type="noConversion"/>
  </si>
  <si>
    <t>2080치약140g(그린)</t>
    <phoneticPr fontId="2" type="noConversion"/>
  </si>
  <si>
    <t>제일제당참그린1.2kg</t>
    <phoneticPr fontId="2" type="noConversion"/>
  </si>
  <si>
    <t>엘지자연퐁1.2㎏</t>
    <phoneticPr fontId="2" type="noConversion"/>
  </si>
  <si>
    <t>남양프렌치 카페믹스100개</t>
    <phoneticPr fontId="2" type="noConversion"/>
  </si>
  <si>
    <t>맥심 커피믹스100개</t>
    <phoneticPr fontId="2" type="noConversion"/>
  </si>
  <si>
    <t>-</t>
    <phoneticPr fontId="2" type="noConversion"/>
  </si>
  <si>
    <t>죽염치약140g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</si>
  <si>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</si>
  <si>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</si>
  <si>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</si>
  <si>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1포기(大)</t>
    <phoneticPr fontId="2" type="noConversion"/>
  </si>
  <si>
    <t>1개(大)</t>
    <phoneticPr fontId="2" type="noConversion"/>
  </si>
  <si>
    <t>샤프란2.1ℓ(1개)</t>
    <phoneticPr fontId="2" type="noConversion"/>
  </si>
  <si>
    <t>쉐리2.1ℓ(1개)</t>
    <phoneticPr fontId="2" type="noConversion"/>
  </si>
  <si>
    <t>-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</si>
  <si>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</si>
  <si>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-</t>
    <phoneticPr fontId="2" type="noConversion"/>
  </si>
  <si>
    <t>남양우유1000㎖</t>
    <phoneticPr fontId="2" type="noConversion"/>
  </si>
  <si>
    <t>청정원 진한케찹 500g</t>
    <phoneticPr fontId="2" type="noConversion"/>
  </si>
  <si>
    <t>진라면 순한맛</t>
    <phoneticPr fontId="2" type="noConversion"/>
  </si>
  <si>
    <t>-</t>
    <phoneticPr fontId="2" type="noConversion"/>
  </si>
  <si>
    <t>-</t>
    <phoneticPr fontId="2" type="noConversion"/>
  </si>
  <si>
    <t>-</t>
  </si>
  <si>
    <t>역전시장</t>
  </si>
  <si>
    <t>이마트슈퍼</t>
  </si>
  <si>
    <t>E-마트</t>
  </si>
  <si>
    <t>4월첫째주</t>
    <phoneticPr fontId="2" type="noConversion"/>
  </si>
  <si>
    <t>코러스
(산북동)</t>
    <phoneticPr fontId="2" type="noConversion"/>
  </si>
  <si>
    <t>4월셋째주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</si>
</sst>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\(#,##0\)"/>
    <numFmt numFmtId="182" formatCode="#,##0;[Red]#,##0"/>
  </numFmts>
  <fonts count="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1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1" fontId="0" fillId="0" borderId="0" xfId="0" applyNumberFormat="1" applyAlignment="1">
      <alignment vertical="center" shrinkToFit="1"/>
    </xf>
    <xf numFmtId="41" fontId="0" fillId="0" borderId="1" xfId="0" applyNumberFormat="1" applyBorder="1" applyAlignment="1">
      <alignment vertical="center" shrinkToFit="1"/>
    </xf>
    <xf numFmtId="9" fontId="0" fillId="0" borderId="1" xfId="1" applyFont="1" applyBorder="1" applyAlignment="1">
      <alignment vertical="center" shrinkToFit="1"/>
    </xf>
    <xf numFmtId="41" fontId="0" fillId="0" borderId="1" xfId="0" applyNumberFormat="1" applyBorder="1" applyAlignment="1">
      <alignment horizontal="center" vertical="center" shrinkToFit="1"/>
    </xf>
    <xf numFmtId="10" fontId="0" fillId="0" borderId="0" xfId="1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0" borderId="0" xfId="0" applyNumberFormat="1" applyAlignment="1">
      <alignment horizontal="center" vertical="center" shrinkToFit="1"/>
    </xf>
    <xf numFmtId="9" fontId="0" fillId="0" borderId="0" xfId="1" applyFont="1" applyAlignment="1">
      <alignment vertical="center" shrinkToFit="1"/>
    </xf>
    <xf numFmtId="0" fontId="4" fillId="0" borderId="0" xfId="0" applyFont="1" applyAlignment="1"/>
    <xf numFmtId="176" fontId="0" fillId="0" borderId="0" xfId="0" applyNumberFormat="1" applyAlignment="1">
      <alignment horizontal="right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5" fillId="0" borderId="1" xfId="0" applyNumberFormat="1" applyFont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wrapText="1" shrinkToFit="1"/>
    </xf>
    <xf numFmtId="41" fontId="0" fillId="0" borderId="0" xfId="0" applyNumberFormat="1" applyBorder="1" applyAlignment="1">
      <alignment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Fill="1" applyBorder="1" applyAlignment="1">
      <alignment horizontal="center" vertical="center" shrinkToFit="1"/>
    </xf>
    <xf numFmtId="9" fontId="0" fillId="0" borderId="1" xfId="1" applyFont="1" applyBorder="1" applyAlignment="1">
      <alignment horizontal="right" vertical="center" shrinkToFit="1"/>
    </xf>
    <xf numFmtId="41" fontId="0" fillId="0" borderId="0" xfId="0" applyNumberFormat="1" applyAlignment="1">
      <alignment horizontal="right" vertical="center" shrinkToFit="1"/>
    </xf>
    <xf numFmtId="41" fontId="0" fillId="2" borderId="1" xfId="0" applyNumberFormat="1" applyFill="1" applyBorder="1" applyAlignment="1">
      <alignment horizontal="right" vertical="center" shrinkToFit="1"/>
    </xf>
    <xf numFmtId="182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left" vertical="center" shrinkToFit="1"/>
    </xf>
    <xf numFmtId="0" fontId="4" fillId="0" borderId="0" xfId="0" applyFont="1" applyFill="1" applyBorder="1" applyAlignment="1"/>
    <xf numFmtId="0" fontId="0" fillId="3" borderId="1" xfId="0" applyFill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41" fontId="0" fillId="2" borderId="1" xfId="0" applyNumberFormat="1" applyFill="1" applyBorder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41" fontId="0" fillId="3" borderId="1" xfId="0" applyNumberForma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7.88671875" style="1" customWidth="1"/>
    <col min="2" max="2" width="15.33203125" style="15" customWidth="1"/>
    <col min="3" max="3" width="8.77734375" style="15" customWidth="1"/>
    <col min="4" max="12" width="8.77734375" style="1" customWidth="1"/>
    <col min="13" max="15" width="9.88671875" style="1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9" t="s">
        <v>2</v>
      </c>
      <c r="D1" s="29"/>
      <c r="E1" s="29"/>
      <c r="F1" s="29"/>
      <c r="G1" s="29"/>
      <c r="H1" s="29"/>
      <c r="I1" s="29"/>
      <c r="J1" s="29"/>
      <c r="K1" s="26" t="s">
        <v>93</v>
      </c>
      <c r="L1" s="26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137</v>
      </c>
      <c r="K2" s="14" t="s">
        <v>133</v>
      </c>
      <c r="L2" s="14" t="s">
        <v>92</v>
      </c>
      <c r="M2" s="16" t="s">
        <v>136</v>
      </c>
      <c r="N2" s="16" t="s">
        <v>138</v>
      </c>
      <c r="O2" s="16" t="s">
        <v>6</v>
      </c>
    </row>
    <row r="3" spans="1:15" ht="30" customHeight="1">
      <c r="A3" s="4" t="s">
        <v>49</v>
      </c>
      <c r="B3" s="4" t="s">
        <v>78</v>
      </c>
      <c r="C3" s="4">
        <v>54000</v>
      </c>
      <c r="D3" s="2">
        <v>58000</v>
      </c>
      <c r="E3" s="4">
        <v>54500</v>
      </c>
      <c r="F3" s="2">
        <v>52000</v>
      </c>
      <c r="G3" s="4">
        <v>59800</v>
      </c>
      <c r="H3" s="4">
        <v>52000</v>
      </c>
      <c r="I3" s="4">
        <v>56500</v>
      </c>
      <c r="J3" s="4">
        <v>52000</v>
      </c>
      <c r="K3" s="4">
        <v>45000</v>
      </c>
      <c r="L3" s="4" t="s">
        <v>131</v>
      </c>
      <c r="M3" s="2">
        <v>54089</v>
      </c>
      <c r="N3" s="2">
        <f t="shared" ref="N3:N13" si="0">AVERAGE(C3:L3)</f>
        <v>53755.555555555555</v>
      </c>
      <c r="O3" s="3">
        <f>(N3/M3)-1</f>
        <v>-6.164736719932784E-3</v>
      </c>
    </row>
    <row r="4" spans="1:15" ht="30" customHeight="1">
      <c r="A4" s="4" t="s">
        <v>80</v>
      </c>
      <c r="B4" s="4" t="s">
        <v>109</v>
      </c>
      <c r="C4" s="4">
        <v>5200</v>
      </c>
      <c r="D4" s="4">
        <v>4875</v>
      </c>
      <c r="E4" s="4">
        <v>4100</v>
      </c>
      <c r="F4" s="4">
        <v>4200</v>
      </c>
      <c r="G4" s="4">
        <v>3800</v>
      </c>
      <c r="H4" s="4">
        <v>4700</v>
      </c>
      <c r="I4" s="4">
        <v>4700</v>
      </c>
      <c r="J4" s="4">
        <v>4700</v>
      </c>
      <c r="K4" s="4">
        <v>3000</v>
      </c>
      <c r="L4" s="4">
        <v>4000</v>
      </c>
      <c r="M4" s="2">
        <v>3958</v>
      </c>
      <c r="N4" s="2">
        <f t="shared" si="0"/>
        <v>4327.5</v>
      </c>
      <c r="O4" s="3">
        <f>(N4/M4)-1</f>
        <v>9.3355229914098059E-2</v>
      </c>
    </row>
    <row r="5" spans="1:15" ht="30" customHeight="1">
      <c r="A5" s="4" t="s">
        <v>50</v>
      </c>
      <c r="B5" s="4" t="s">
        <v>120</v>
      </c>
      <c r="C5" s="4">
        <v>1980</v>
      </c>
      <c r="D5" s="4">
        <v>1980</v>
      </c>
      <c r="E5" s="4">
        <v>2500</v>
      </c>
      <c r="F5" s="4">
        <v>2600</v>
      </c>
      <c r="G5" s="4">
        <v>2480</v>
      </c>
      <c r="H5" s="4">
        <v>3000</v>
      </c>
      <c r="I5" s="4">
        <v>2190</v>
      </c>
      <c r="J5" s="4">
        <v>3000</v>
      </c>
      <c r="K5" s="4">
        <v>2000</v>
      </c>
      <c r="L5" s="2">
        <v>2000</v>
      </c>
      <c r="M5" s="2">
        <v>2305</v>
      </c>
      <c r="N5" s="2">
        <f t="shared" si="0"/>
        <v>2373</v>
      </c>
      <c r="O5" s="3">
        <f t="shared" ref="O5:O13" si="1">(N5/M5)-1</f>
        <v>2.950108459869849E-2</v>
      </c>
    </row>
    <row r="6" spans="1:15" ht="30" customHeight="1">
      <c r="A6" s="4" t="s">
        <v>51</v>
      </c>
      <c r="B6" s="4" t="s">
        <v>121</v>
      </c>
      <c r="C6" s="4">
        <v>1380</v>
      </c>
      <c r="D6" s="2">
        <v>1350</v>
      </c>
      <c r="E6" s="4">
        <v>1000</v>
      </c>
      <c r="F6" s="4">
        <v>500</v>
      </c>
      <c r="G6" s="4">
        <v>1680</v>
      </c>
      <c r="H6" s="4">
        <v>1100</v>
      </c>
      <c r="I6" s="4">
        <v>1290</v>
      </c>
      <c r="J6" s="4">
        <v>1180</v>
      </c>
      <c r="K6" s="4">
        <v>1000</v>
      </c>
      <c r="L6" s="4">
        <v>1500</v>
      </c>
      <c r="M6" s="2">
        <v>1093</v>
      </c>
      <c r="N6" s="2">
        <f t="shared" si="0"/>
        <v>1198</v>
      </c>
      <c r="O6" s="3">
        <f t="shared" si="1"/>
        <v>9.6065873741994601E-2</v>
      </c>
    </row>
    <row r="7" spans="1:15" ht="30" customHeight="1">
      <c r="A7" s="4" t="s">
        <v>52</v>
      </c>
      <c r="B7" s="4" t="s">
        <v>30</v>
      </c>
      <c r="C7" s="4">
        <v>950</v>
      </c>
      <c r="D7" s="2">
        <v>1300</v>
      </c>
      <c r="E7" s="4">
        <v>750</v>
      </c>
      <c r="F7" s="4">
        <v>950</v>
      </c>
      <c r="G7" s="4">
        <v>1350</v>
      </c>
      <c r="H7" s="2">
        <v>800</v>
      </c>
      <c r="I7" s="4">
        <v>759</v>
      </c>
      <c r="J7" s="4">
        <v>980</v>
      </c>
      <c r="K7" s="4">
        <v>600</v>
      </c>
      <c r="L7" s="13">
        <v>1000</v>
      </c>
      <c r="M7" s="2">
        <v>924</v>
      </c>
      <c r="N7" s="2">
        <f t="shared" si="0"/>
        <v>943.9</v>
      </c>
      <c r="O7" s="3">
        <f t="shared" si="1"/>
        <v>2.1536796536796521E-2</v>
      </c>
    </row>
    <row r="8" spans="1:15" ht="30" customHeight="1">
      <c r="A8" s="4" t="s">
        <v>53</v>
      </c>
      <c r="B8" s="4" t="s">
        <v>79</v>
      </c>
      <c r="C8" s="4">
        <v>3200</v>
      </c>
      <c r="D8" s="2">
        <v>2340</v>
      </c>
      <c r="E8" s="4">
        <v>2900</v>
      </c>
      <c r="F8" s="4">
        <v>1500</v>
      </c>
      <c r="G8" s="4">
        <v>3000</v>
      </c>
      <c r="H8" s="2">
        <v>2300</v>
      </c>
      <c r="I8" s="4">
        <v>1690</v>
      </c>
      <c r="J8" s="4">
        <v>2280</v>
      </c>
      <c r="K8" s="4">
        <v>2500</v>
      </c>
      <c r="L8" s="2">
        <v>2000</v>
      </c>
      <c r="M8" s="2">
        <v>2242</v>
      </c>
      <c r="N8" s="2">
        <f t="shared" si="0"/>
        <v>2371</v>
      </c>
      <c r="O8" s="3">
        <f>(N8/M8)-1</f>
        <v>5.7537912578055295E-2</v>
      </c>
    </row>
    <row r="9" spans="1:15" ht="30" customHeight="1">
      <c r="A9" s="4" t="s">
        <v>54</v>
      </c>
      <c r="B9" s="4" t="s">
        <v>31</v>
      </c>
      <c r="C9" s="4">
        <v>1980</v>
      </c>
      <c r="D9" s="17">
        <v>1500</v>
      </c>
      <c r="E9" s="4">
        <v>1500</v>
      </c>
      <c r="F9" s="4">
        <v>2000</v>
      </c>
      <c r="G9" s="4">
        <v>1780</v>
      </c>
      <c r="H9" s="4">
        <v>1200</v>
      </c>
      <c r="I9" s="4">
        <v>1990</v>
      </c>
      <c r="J9" s="4">
        <v>2320</v>
      </c>
      <c r="K9" s="4">
        <v>2500</v>
      </c>
      <c r="L9" s="2">
        <v>2000</v>
      </c>
      <c r="M9" s="2">
        <v>1846</v>
      </c>
      <c r="N9" s="2">
        <f t="shared" si="0"/>
        <v>1877</v>
      </c>
      <c r="O9" s="3">
        <f t="shared" si="1"/>
        <v>1.679306608884068E-2</v>
      </c>
    </row>
    <row r="10" spans="1:15" ht="30" customHeight="1">
      <c r="A10" s="4" t="s">
        <v>97</v>
      </c>
      <c r="B10" s="4" t="s">
        <v>30</v>
      </c>
      <c r="C10" s="4">
        <v>540</v>
      </c>
      <c r="D10" s="4">
        <v>990</v>
      </c>
      <c r="E10" s="4">
        <v>650</v>
      </c>
      <c r="F10" s="4">
        <v>800</v>
      </c>
      <c r="G10" s="4">
        <v>740</v>
      </c>
      <c r="H10" s="4">
        <v>600</v>
      </c>
      <c r="I10" s="4">
        <v>790</v>
      </c>
      <c r="J10" s="4">
        <v>798</v>
      </c>
      <c r="K10" s="4">
        <v>1000</v>
      </c>
      <c r="L10" s="4">
        <v>1000</v>
      </c>
      <c r="M10" s="2">
        <v>776</v>
      </c>
      <c r="N10" s="2">
        <f t="shared" si="0"/>
        <v>790.8</v>
      </c>
      <c r="O10" s="3">
        <f t="shared" si="1"/>
        <v>1.907216494845354E-2</v>
      </c>
    </row>
    <row r="11" spans="1:15" ht="30" customHeight="1">
      <c r="A11" s="4" t="s">
        <v>55</v>
      </c>
      <c r="B11" s="4" t="s">
        <v>30</v>
      </c>
      <c r="C11" s="4">
        <v>540</v>
      </c>
      <c r="D11" s="4">
        <v>990</v>
      </c>
      <c r="E11" s="4" t="s">
        <v>132</v>
      </c>
      <c r="F11" s="4">
        <v>800</v>
      </c>
      <c r="G11" s="4">
        <v>740</v>
      </c>
      <c r="H11" s="4">
        <v>400</v>
      </c>
      <c r="I11" s="4">
        <v>790</v>
      </c>
      <c r="J11" s="4">
        <v>798</v>
      </c>
      <c r="K11" s="4" t="s">
        <v>19</v>
      </c>
      <c r="L11" s="4">
        <v>1000</v>
      </c>
      <c r="M11" s="2">
        <v>790</v>
      </c>
      <c r="N11" s="2">
        <f t="shared" si="0"/>
        <v>757.25</v>
      </c>
      <c r="O11" s="3">
        <f t="shared" si="1"/>
        <v>-4.1455696202531644E-2</v>
      </c>
    </row>
    <row r="12" spans="1:15" ht="30" customHeight="1">
      <c r="A12" s="4" t="s">
        <v>56</v>
      </c>
      <c r="B12" s="4" t="s">
        <v>30</v>
      </c>
      <c r="C12" s="4">
        <v>328</v>
      </c>
      <c r="D12" s="4">
        <v>565</v>
      </c>
      <c r="E12" s="4">
        <v>320</v>
      </c>
      <c r="F12" s="4">
        <v>400</v>
      </c>
      <c r="G12" s="4">
        <v>698</v>
      </c>
      <c r="H12" s="4">
        <v>520</v>
      </c>
      <c r="I12" s="4">
        <v>559</v>
      </c>
      <c r="J12" s="4">
        <v>648</v>
      </c>
      <c r="K12" s="4">
        <v>300</v>
      </c>
      <c r="L12" s="2">
        <v>400</v>
      </c>
      <c r="M12" s="2">
        <v>456</v>
      </c>
      <c r="N12" s="2">
        <f t="shared" si="0"/>
        <v>473.8</v>
      </c>
      <c r="O12" s="3">
        <f t="shared" si="1"/>
        <v>3.90350877192982E-2</v>
      </c>
    </row>
    <row r="13" spans="1:15" ht="30" customHeight="1">
      <c r="A13" s="4" t="s">
        <v>57</v>
      </c>
      <c r="B13" s="4" t="s">
        <v>32</v>
      </c>
      <c r="C13" s="4">
        <v>600</v>
      </c>
      <c r="D13" s="4">
        <v>550</v>
      </c>
      <c r="E13" s="4">
        <v>200</v>
      </c>
      <c r="F13" s="2">
        <v>230</v>
      </c>
      <c r="G13" s="4">
        <v>328</v>
      </c>
      <c r="H13" s="4">
        <v>250</v>
      </c>
      <c r="I13" s="4">
        <v>199</v>
      </c>
      <c r="J13" s="4">
        <v>298</v>
      </c>
      <c r="K13" s="4">
        <v>500</v>
      </c>
      <c r="L13" s="4">
        <v>400</v>
      </c>
      <c r="M13" s="2">
        <v>333</v>
      </c>
      <c r="N13" s="2">
        <f t="shared" si="0"/>
        <v>355.5</v>
      </c>
      <c r="O13" s="3">
        <f t="shared" si="1"/>
        <v>6.7567567567567544E-2</v>
      </c>
    </row>
    <row r="14" spans="1:15" ht="14.25">
      <c r="A14" s="27" t="s">
        <v>125</v>
      </c>
      <c r="B14" s="28"/>
      <c r="C14" s="28"/>
      <c r="D14" s="28"/>
      <c r="E14" s="28"/>
      <c r="F14" s="28"/>
      <c r="G14" s="28"/>
      <c r="H14" s="28"/>
      <c r="I14" s="28"/>
      <c r="J14" s="28"/>
    </row>
  </sheetData>
  <mergeCells count="6">
    <mergeCell ref="M1:O1"/>
    <mergeCell ref="A14:J14"/>
    <mergeCell ref="A1:A2"/>
    <mergeCell ref="B1:B2"/>
    <mergeCell ref="C1:J1"/>
    <mergeCell ref="K1:L1"/>
  </mergeCells>
  <phoneticPr fontId="2" type="noConversion"/>
  <pageMargins left="0.17" right="0.17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15" style="8" bestFit="1" customWidth="1"/>
    <col min="2" max="2" width="21.44140625" style="8" bestFit="1" customWidth="1"/>
    <col min="3" max="16384" width="8.88671875" style="6"/>
  </cols>
  <sheetData>
    <row r="1" spans="1:15" ht="30" customHeight="1">
      <c r="A1" s="31" t="s">
        <v>0</v>
      </c>
      <c r="B1" s="31" t="s">
        <v>1</v>
      </c>
      <c r="C1" s="31" t="s">
        <v>99</v>
      </c>
      <c r="D1" s="31"/>
      <c r="E1" s="31"/>
      <c r="F1" s="31"/>
      <c r="G1" s="31"/>
      <c r="H1" s="31"/>
      <c r="I1" s="31"/>
      <c r="J1" s="12"/>
      <c r="K1" s="31" t="s">
        <v>93</v>
      </c>
      <c r="L1" s="31"/>
      <c r="M1" s="31" t="s">
        <v>98</v>
      </c>
      <c r="N1" s="31"/>
      <c r="O1" s="31"/>
    </row>
    <row r="2" spans="1:15" ht="30" customHeight="1">
      <c r="A2" s="31"/>
      <c r="B2" s="31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137</v>
      </c>
      <c r="K2" s="14" t="s">
        <v>133</v>
      </c>
      <c r="L2" s="14" t="s">
        <v>92</v>
      </c>
      <c r="M2" s="16" t="s">
        <v>136</v>
      </c>
      <c r="N2" s="16" t="s">
        <v>138</v>
      </c>
      <c r="O2" s="12" t="s">
        <v>6</v>
      </c>
    </row>
    <row r="3" spans="1:15" ht="30" customHeight="1">
      <c r="A3" s="30" t="s">
        <v>103</v>
      </c>
      <c r="B3" s="7" t="s">
        <v>68</v>
      </c>
      <c r="C3" s="21">
        <v>1060</v>
      </c>
      <c r="D3" s="21">
        <v>1070</v>
      </c>
      <c r="E3" s="21">
        <v>1150</v>
      </c>
      <c r="F3" s="21">
        <v>1200</v>
      </c>
      <c r="G3" s="21">
        <v>1080</v>
      </c>
      <c r="H3" s="21">
        <v>1200</v>
      </c>
      <c r="I3" s="21">
        <v>1120</v>
      </c>
      <c r="J3" s="21">
        <v>1130</v>
      </c>
      <c r="K3" s="21">
        <v>1200</v>
      </c>
      <c r="L3" s="21">
        <v>1300</v>
      </c>
      <c r="M3" s="21">
        <v>1153</v>
      </c>
      <c r="N3" s="21">
        <f t="shared" ref="N3:N38" si="0">AVERAGE(C3:L3)</f>
        <v>1151</v>
      </c>
      <c r="O3" s="3">
        <f t="shared" ref="O3:O37" si="1">(N3/M3)-1</f>
        <v>-1.7346053772766545E-3</v>
      </c>
    </row>
    <row r="4" spans="1:15" ht="30" customHeight="1">
      <c r="A4" s="30"/>
      <c r="B4" s="7" t="s">
        <v>69</v>
      </c>
      <c r="C4" s="21">
        <v>1070</v>
      </c>
      <c r="D4" s="21">
        <v>1080</v>
      </c>
      <c r="E4" s="21">
        <v>1150</v>
      </c>
      <c r="F4" s="21">
        <v>1200</v>
      </c>
      <c r="G4" s="21">
        <v>1080</v>
      </c>
      <c r="H4" s="21">
        <v>1200</v>
      </c>
      <c r="I4" s="21">
        <v>1130</v>
      </c>
      <c r="J4" s="21">
        <v>1100</v>
      </c>
      <c r="K4" s="21">
        <v>1200</v>
      </c>
      <c r="L4" s="21">
        <v>1300</v>
      </c>
      <c r="M4" s="21">
        <v>1151</v>
      </c>
      <c r="N4" s="21">
        <f t="shared" si="0"/>
        <v>1151</v>
      </c>
      <c r="O4" s="3">
        <f t="shared" si="1"/>
        <v>0</v>
      </c>
    </row>
    <row r="5" spans="1:15" ht="30" customHeight="1">
      <c r="A5" s="30"/>
      <c r="B5" s="7" t="s">
        <v>70</v>
      </c>
      <c r="C5" s="21">
        <v>1060</v>
      </c>
      <c r="D5" s="21">
        <v>1090</v>
      </c>
      <c r="E5" s="21" t="s">
        <v>132</v>
      </c>
      <c r="F5" s="21" t="s">
        <v>132</v>
      </c>
      <c r="G5" s="21" t="s">
        <v>132</v>
      </c>
      <c r="H5" s="21" t="s">
        <v>119</v>
      </c>
      <c r="I5" s="21" t="s">
        <v>132</v>
      </c>
      <c r="J5" s="21" t="s">
        <v>132</v>
      </c>
      <c r="K5" s="21" t="s">
        <v>132</v>
      </c>
      <c r="L5" s="21" t="s">
        <v>115</v>
      </c>
      <c r="M5" s="21">
        <v>1075</v>
      </c>
      <c r="N5" s="21">
        <f t="shared" si="0"/>
        <v>1075</v>
      </c>
      <c r="O5" s="3">
        <f t="shared" si="1"/>
        <v>0</v>
      </c>
    </row>
    <row r="6" spans="1:15" ht="30" customHeight="1">
      <c r="A6" s="30" t="s">
        <v>39</v>
      </c>
      <c r="B6" s="7" t="s">
        <v>71</v>
      </c>
      <c r="C6" s="21">
        <v>1240</v>
      </c>
      <c r="D6" s="21">
        <v>1200</v>
      </c>
      <c r="E6" s="21">
        <v>1300</v>
      </c>
      <c r="F6" s="21">
        <v>1400</v>
      </c>
      <c r="G6" s="21">
        <v>1400</v>
      </c>
      <c r="H6" s="21">
        <v>1300</v>
      </c>
      <c r="I6" s="21">
        <v>1280</v>
      </c>
      <c r="J6" s="21">
        <v>1280</v>
      </c>
      <c r="K6" s="21">
        <v>1350</v>
      </c>
      <c r="L6" s="21">
        <v>1500</v>
      </c>
      <c r="M6" s="21">
        <v>1325</v>
      </c>
      <c r="N6" s="21">
        <f t="shared" si="0"/>
        <v>1325</v>
      </c>
      <c r="O6" s="3">
        <f t="shared" si="1"/>
        <v>0</v>
      </c>
    </row>
    <row r="7" spans="1:15" ht="30" customHeight="1">
      <c r="A7" s="30"/>
      <c r="B7" s="7" t="s">
        <v>72</v>
      </c>
      <c r="C7" s="21">
        <v>1240</v>
      </c>
      <c r="D7" s="21">
        <v>1200</v>
      </c>
      <c r="E7" s="21">
        <v>1300</v>
      </c>
      <c r="F7" s="21">
        <v>1400</v>
      </c>
      <c r="G7" s="21">
        <v>1400</v>
      </c>
      <c r="H7" s="21">
        <v>1300</v>
      </c>
      <c r="I7" s="21">
        <v>1280</v>
      </c>
      <c r="J7" s="21">
        <v>1280</v>
      </c>
      <c r="K7" s="21">
        <v>1350</v>
      </c>
      <c r="L7" s="21">
        <v>1500</v>
      </c>
      <c r="M7" s="21">
        <v>1325</v>
      </c>
      <c r="N7" s="21">
        <f t="shared" si="0"/>
        <v>1325</v>
      </c>
      <c r="O7" s="3">
        <f t="shared" si="1"/>
        <v>0</v>
      </c>
    </row>
    <row r="8" spans="1:15" ht="30" customHeight="1">
      <c r="A8" s="30" t="s">
        <v>37</v>
      </c>
      <c r="B8" s="7" t="s">
        <v>82</v>
      </c>
      <c r="C8" s="21">
        <v>2317</v>
      </c>
      <c r="D8" s="21">
        <v>2325</v>
      </c>
      <c r="E8" s="21">
        <v>2400</v>
      </c>
      <c r="F8" s="21">
        <v>2500</v>
      </c>
      <c r="G8" s="21">
        <v>2680</v>
      </c>
      <c r="H8" s="21">
        <v>2400</v>
      </c>
      <c r="I8" s="21">
        <v>2300</v>
      </c>
      <c r="J8" s="21">
        <v>2300</v>
      </c>
      <c r="K8" s="21">
        <v>2400</v>
      </c>
      <c r="L8" s="21">
        <v>2600</v>
      </c>
      <c r="M8" s="21">
        <v>2288</v>
      </c>
      <c r="N8" s="21">
        <f t="shared" si="0"/>
        <v>2422.1999999999998</v>
      </c>
      <c r="O8" s="3">
        <f t="shared" si="1"/>
        <v>5.8653846153846168E-2</v>
      </c>
    </row>
    <row r="9" spans="1:15" ht="30" customHeight="1">
      <c r="A9" s="30"/>
      <c r="B9" s="7" t="s">
        <v>73</v>
      </c>
      <c r="C9" s="21">
        <v>1983</v>
      </c>
      <c r="D9" s="21">
        <v>2160</v>
      </c>
      <c r="E9" s="21">
        <v>1900</v>
      </c>
      <c r="F9" s="21">
        <v>2200</v>
      </c>
      <c r="G9" s="21">
        <v>2250</v>
      </c>
      <c r="H9" s="21">
        <v>2100</v>
      </c>
      <c r="I9" s="21">
        <v>2050</v>
      </c>
      <c r="J9" s="21">
        <v>1850</v>
      </c>
      <c r="K9" s="21">
        <v>2200</v>
      </c>
      <c r="L9" s="21" t="s">
        <v>115</v>
      </c>
      <c r="M9" s="21">
        <v>2055</v>
      </c>
      <c r="N9" s="21">
        <f t="shared" si="0"/>
        <v>2077</v>
      </c>
      <c r="O9" s="3">
        <f t="shared" si="1"/>
        <v>1.0705596107055904E-2</v>
      </c>
    </row>
    <row r="10" spans="1:15" ht="30" customHeight="1">
      <c r="A10" s="30" t="s">
        <v>38</v>
      </c>
      <c r="B10" s="7" t="s">
        <v>114</v>
      </c>
      <c r="C10" s="21">
        <v>13850</v>
      </c>
      <c r="D10" s="21">
        <v>13850</v>
      </c>
      <c r="E10" s="21">
        <v>14200</v>
      </c>
      <c r="F10" s="21">
        <v>13000</v>
      </c>
      <c r="G10" s="21">
        <v>14900</v>
      </c>
      <c r="H10" s="21">
        <v>12500</v>
      </c>
      <c r="I10" s="21">
        <v>13700</v>
      </c>
      <c r="J10" s="21">
        <v>13700</v>
      </c>
      <c r="K10" s="21">
        <v>12900</v>
      </c>
      <c r="L10" s="21">
        <v>13800</v>
      </c>
      <c r="M10" s="21">
        <v>13700</v>
      </c>
      <c r="N10" s="21">
        <f t="shared" si="0"/>
        <v>13640</v>
      </c>
      <c r="O10" s="3">
        <f t="shared" si="1"/>
        <v>-4.3795620437956373E-3</v>
      </c>
    </row>
    <row r="11" spans="1:15" ht="30" customHeight="1">
      <c r="A11" s="30"/>
      <c r="B11" s="7" t="s">
        <v>113</v>
      </c>
      <c r="C11" s="21">
        <v>14500</v>
      </c>
      <c r="D11" s="21">
        <v>14700</v>
      </c>
      <c r="E11" s="21" t="s">
        <v>19</v>
      </c>
      <c r="F11" s="21" t="s">
        <v>19</v>
      </c>
      <c r="G11" s="21">
        <v>12650</v>
      </c>
      <c r="H11" s="21">
        <v>11300</v>
      </c>
      <c r="I11" s="21">
        <v>17500</v>
      </c>
      <c r="J11" s="21">
        <v>15000</v>
      </c>
      <c r="K11" s="21">
        <v>15800</v>
      </c>
      <c r="L11" s="21" t="s">
        <v>115</v>
      </c>
      <c r="M11" s="21">
        <v>14522</v>
      </c>
      <c r="N11" s="21">
        <f t="shared" si="0"/>
        <v>14492.857142857143</v>
      </c>
      <c r="O11" s="3">
        <f t="shared" si="1"/>
        <v>-2.0068074055128449E-3</v>
      </c>
    </row>
    <row r="12" spans="1:15" ht="30" customHeight="1">
      <c r="A12" s="7" t="s">
        <v>33</v>
      </c>
      <c r="B12" s="7" t="s">
        <v>74</v>
      </c>
      <c r="C12" s="21">
        <v>910</v>
      </c>
      <c r="D12" s="21">
        <v>910</v>
      </c>
      <c r="E12" s="21">
        <v>910</v>
      </c>
      <c r="F12" s="21">
        <v>1200</v>
      </c>
      <c r="G12" s="21">
        <v>940</v>
      </c>
      <c r="H12" s="21">
        <v>1200</v>
      </c>
      <c r="I12" s="21">
        <v>1150</v>
      </c>
      <c r="J12" s="21">
        <v>1050</v>
      </c>
      <c r="K12" s="21">
        <v>1200</v>
      </c>
      <c r="L12" s="21" t="s">
        <v>132</v>
      </c>
      <c r="M12" s="21">
        <v>1052</v>
      </c>
      <c r="N12" s="21">
        <f t="shared" si="0"/>
        <v>1052.2222222222222</v>
      </c>
      <c r="O12" s="3">
        <f t="shared" si="1"/>
        <v>2.112378538232651E-4</v>
      </c>
    </row>
    <row r="13" spans="1:15" ht="30" customHeight="1">
      <c r="A13" s="30" t="s">
        <v>105</v>
      </c>
      <c r="B13" s="7" t="s">
        <v>75</v>
      </c>
      <c r="C13" s="21">
        <v>2580</v>
      </c>
      <c r="D13" s="21">
        <v>2292</v>
      </c>
      <c r="E13" s="21">
        <v>2100</v>
      </c>
      <c r="F13" s="21" t="s">
        <v>132</v>
      </c>
      <c r="G13" s="21">
        <v>2580</v>
      </c>
      <c r="H13" s="21" t="s">
        <v>19</v>
      </c>
      <c r="I13" s="21">
        <v>2100</v>
      </c>
      <c r="J13" s="21" t="s">
        <v>19</v>
      </c>
      <c r="K13" s="21">
        <v>1500</v>
      </c>
      <c r="L13" s="21">
        <v>2400</v>
      </c>
      <c r="M13" s="21">
        <v>2222</v>
      </c>
      <c r="N13" s="21">
        <f t="shared" si="0"/>
        <v>2221.7142857142858</v>
      </c>
      <c r="O13" s="3">
        <f t="shared" si="1"/>
        <v>-1.2858428700013302E-4</v>
      </c>
    </row>
    <row r="14" spans="1:15" ht="30" customHeight="1">
      <c r="A14" s="30"/>
      <c r="B14" s="7" t="s">
        <v>96</v>
      </c>
      <c r="C14" s="21">
        <v>3650</v>
      </c>
      <c r="D14" s="21">
        <v>4080</v>
      </c>
      <c r="E14" s="21">
        <v>3750</v>
      </c>
      <c r="F14" s="21">
        <v>3200</v>
      </c>
      <c r="G14" s="21">
        <v>4150</v>
      </c>
      <c r="H14" s="21">
        <v>3200</v>
      </c>
      <c r="I14" s="21">
        <v>3550</v>
      </c>
      <c r="J14" s="21">
        <v>3500</v>
      </c>
      <c r="K14" s="21">
        <v>3700</v>
      </c>
      <c r="L14" s="21" t="s">
        <v>132</v>
      </c>
      <c r="M14" s="21">
        <v>3723</v>
      </c>
      <c r="N14" s="21">
        <f t="shared" si="0"/>
        <v>3642.2222222222222</v>
      </c>
      <c r="O14" s="3">
        <f t="shared" si="1"/>
        <v>-2.1696958844420577E-2</v>
      </c>
    </row>
    <row r="15" spans="1:15" ht="30" customHeight="1">
      <c r="A15" s="30" t="s">
        <v>35</v>
      </c>
      <c r="B15" s="7" t="s">
        <v>67</v>
      </c>
      <c r="C15" s="21">
        <v>2520</v>
      </c>
      <c r="D15" s="21">
        <v>2520</v>
      </c>
      <c r="E15" s="21">
        <v>2520</v>
      </c>
      <c r="F15" s="21">
        <v>2650</v>
      </c>
      <c r="G15" s="21">
        <v>2620</v>
      </c>
      <c r="H15" s="21">
        <v>2650</v>
      </c>
      <c r="I15" s="21">
        <v>2650</v>
      </c>
      <c r="J15" s="21">
        <v>2650</v>
      </c>
      <c r="K15" s="21" t="s">
        <v>132</v>
      </c>
      <c r="L15" s="21">
        <v>2600</v>
      </c>
      <c r="M15" s="21">
        <v>2596</v>
      </c>
      <c r="N15" s="21">
        <f>AVERAGE(C15:L15)</f>
        <v>2597.7777777777778</v>
      </c>
      <c r="O15" s="3">
        <f t="shared" si="1"/>
        <v>6.8481424413624481E-4</v>
      </c>
    </row>
    <row r="16" spans="1:15" ht="30" customHeight="1">
      <c r="A16" s="30"/>
      <c r="B16" s="7" t="s">
        <v>127</v>
      </c>
      <c r="C16" s="21">
        <v>2550</v>
      </c>
      <c r="D16" s="21">
        <v>1990</v>
      </c>
      <c r="E16" s="21" t="s">
        <v>132</v>
      </c>
      <c r="F16" s="21">
        <v>2700</v>
      </c>
      <c r="G16" s="21">
        <v>1990</v>
      </c>
      <c r="H16" s="21">
        <v>2700</v>
      </c>
      <c r="I16" s="21">
        <v>1990</v>
      </c>
      <c r="J16" s="21">
        <v>2700</v>
      </c>
      <c r="K16" s="21">
        <v>2700</v>
      </c>
      <c r="L16" s="21" t="s">
        <v>132</v>
      </c>
      <c r="M16" s="21">
        <v>2543</v>
      </c>
      <c r="N16" s="21">
        <f>AVERAGE(C16:L16)</f>
        <v>2415</v>
      </c>
      <c r="O16" s="3">
        <f t="shared" si="1"/>
        <v>-5.0334250884781717E-2</v>
      </c>
    </row>
    <row r="17" spans="1:15" ht="30" customHeight="1">
      <c r="A17" s="30" t="s">
        <v>36</v>
      </c>
      <c r="B17" s="7" t="s">
        <v>15</v>
      </c>
      <c r="C17" s="21">
        <v>2050</v>
      </c>
      <c r="D17" s="21">
        <v>2050</v>
      </c>
      <c r="E17" s="21">
        <v>2050</v>
      </c>
      <c r="F17" s="21">
        <v>2000</v>
      </c>
      <c r="G17" s="21">
        <v>2180</v>
      </c>
      <c r="H17" s="21">
        <v>2100</v>
      </c>
      <c r="I17" s="21">
        <v>1950</v>
      </c>
      <c r="J17" s="21">
        <v>1980</v>
      </c>
      <c r="K17" s="21">
        <v>2100</v>
      </c>
      <c r="L17" s="21">
        <v>2500</v>
      </c>
      <c r="M17" s="21">
        <v>2098</v>
      </c>
      <c r="N17" s="21">
        <f t="shared" si="0"/>
        <v>2096</v>
      </c>
      <c r="O17" s="3">
        <f t="shared" si="1"/>
        <v>-9.5328884652046142E-4</v>
      </c>
    </row>
    <row r="18" spans="1:15" ht="30" customHeight="1">
      <c r="A18" s="30"/>
      <c r="B18" s="7" t="s">
        <v>128</v>
      </c>
      <c r="C18" s="21">
        <v>2000</v>
      </c>
      <c r="D18" s="21">
        <v>2000</v>
      </c>
      <c r="E18" s="21">
        <v>2000</v>
      </c>
      <c r="F18" s="21">
        <v>2300</v>
      </c>
      <c r="G18" s="21" t="s">
        <v>132</v>
      </c>
      <c r="H18" s="21" t="s">
        <v>124</v>
      </c>
      <c r="I18" s="21">
        <v>2150</v>
      </c>
      <c r="J18" s="21">
        <v>2350</v>
      </c>
      <c r="K18" s="21">
        <v>2100</v>
      </c>
      <c r="L18" s="21" t="s">
        <v>132</v>
      </c>
      <c r="M18" s="21">
        <v>2129</v>
      </c>
      <c r="N18" s="21">
        <f t="shared" si="0"/>
        <v>2128.5714285714284</v>
      </c>
      <c r="O18" s="3">
        <f t="shared" si="1"/>
        <v>-2.0130175132526684E-4</v>
      </c>
    </row>
    <row r="19" spans="1:15" ht="30" customHeight="1">
      <c r="A19" s="30" t="s">
        <v>16</v>
      </c>
      <c r="B19" s="7" t="s">
        <v>107</v>
      </c>
      <c r="C19" s="21">
        <v>3000</v>
      </c>
      <c r="D19" s="21">
        <v>3200</v>
      </c>
      <c r="E19" s="21" t="s">
        <v>132</v>
      </c>
      <c r="F19" s="21">
        <v>3900</v>
      </c>
      <c r="G19" s="21">
        <v>4250</v>
      </c>
      <c r="H19" s="21">
        <v>4000</v>
      </c>
      <c r="I19" s="21">
        <v>3100</v>
      </c>
      <c r="J19" s="21">
        <v>3100</v>
      </c>
      <c r="K19" s="21">
        <v>3400</v>
      </c>
      <c r="L19" s="21">
        <v>2500</v>
      </c>
      <c r="M19" s="21">
        <v>3327</v>
      </c>
      <c r="N19" s="21">
        <f t="shared" si="0"/>
        <v>3383.3333333333335</v>
      </c>
      <c r="O19" s="3">
        <f t="shared" si="1"/>
        <v>1.6932171125137785E-2</v>
      </c>
    </row>
    <row r="20" spans="1:15" ht="30" customHeight="1">
      <c r="A20" s="30"/>
      <c r="B20" s="7" t="s">
        <v>108</v>
      </c>
      <c r="C20" s="21" t="s">
        <v>19</v>
      </c>
      <c r="D20" s="21">
        <v>2900</v>
      </c>
      <c r="E20" s="21" t="s">
        <v>132</v>
      </c>
      <c r="F20" s="21">
        <v>3500</v>
      </c>
      <c r="G20" s="21" t="s">
        <v>19</v>
      </c>
      <c r="H20" s="21">
        <v>3500</v>
      </c>
      <c r="I20" s="21">
        <v>3400</v>
      </c>
      <c r="J20" s="21">
        <v>3600</v>
      </c>
      <c r="K20" s="21" t="s">
        <v>19</v>
      </c>
      <c r="L20" s="21" t="s">
        <v>132</v>
      </c>
      <c r="M20" s="21">
        <v>3540</v>
      </c>
      <c r="N20" s="21">
        <f t="shared" si="0"/>
        <v>3380</v>
      </c>
      <c r="O20" s="3">
        <f t="shared" si="1"/>
        <v>-4.5197740112994378E-2</v>
      </c>
    </row>
    <row r="21" spans="1:15" ht="30" customHeight="1">
      <c r="A21" s="30" t="s">
        <v>85</v>
      </c>
      <c r="B21" s="7" t="s">
        <v>83</v>
      </c>
      <c r="C21" s="21">
        <v>1327</v>
      </c>
      <c r="D21" s="21">
        <v>2200</v>
      </c>
      <c r="E21" s="21">
        <v>1833</v>
      </c>
      <c r="F21" s="21">
        <v>2200</v>
      </c>
      <c r="G21" s="21">
        <v>2317</v>
      </c>
      <c r="H21" s="21">
        <v>2000</v>
      </c>
      <c r="I21" s="21">
        <v>2050</v>
      </c>
      <c r="J21" s="21">
        <v>2050</v>
      </c>
      <c r="K21" s="21" t="s">
        <v>132</v>
      </c>
      <c r="L21" s="21" t="s">
        <v>19</v>
      </c>
      <c r="M21" s="21">
        <v>1848</v>
      </c>
      <c r="N21" s="21">
        <f t="shared" si="0"/>
        <v>1997.125</v>
      </c>
      <c r="O21" s="3">
        <f t="shared" si="1"/>
        <v>8.0695346320346362E-2</v>
      </c>
    </row>
    <row r="22" spans="1:15" ht="30" customHeight="1">
      <c r="A22" s="30"/>
      <c r="B22" s="7" t="s">
        <v>47</v>
      </c>
      <c r="C22" s="21">
        <v>2373</v>
      </c>
      <c r="D22" s="21">
        <v>2373</v>
      </c>
      <c r="E22" s="21">
        <v>2233</v>
      </c>
      <c r="F22" s="21">
        <v>2700</v>
      </c>
      <c r="G22" s="21">
        <v>2495</v>
      </c>
      <c r="H22" s="21">
        <v>2500</v>
      </c>
      <c r="I22" s="21" t="s">
        <v>19</v>
      </c>
      <c r="J22" s="21">
        <v>2200</v>
      </c>
      <c r="K22" s="21">
        <v>2600</v>
      </c>
      <c r="L22" s="21">
        <v>2400</v>
      </c>
      <c r="M22" s="21">
        <v>2440</v>
      </c>
      <c r="N22" s="21">
        <f t="shared" si="0"/>
        <v>2430.4444444444443</v>
      </c>
      <c r="O22" s="3">
        <f t="shared" si="1"/>
        <v>-3.9162112932604742E-3</v>
      </c>
    </row>
    <row r="23" spans="1:15" ht="30" customHeight="1">
      <c r="A23" s="30" t="s">
        <v>34</v>
      </c>
      <c r="B23" s="7" t="s">
        <v>87</v>
      </c>
      <c r="C23" s="21">
        <v>12300</v>
      </c>
      <c r="D23" s="21">
        <v>12300</v>
      </c>
      <c r="E23" s="21">
        <v>12300</v>
      </c>
      <c r="F23" s="21">
        <v>13000</v>
      </c>
      <c r="G23" s="21">
        <v>8600</v>
      </c>
      <c r="H23" s="21">
        <v>12600</v>
      </c>
      <c r="I23" s="21">
        <v>13500</v>
      </c>
      <c r="J23" s="21">
        <v>13500</v>
      </c>
      <c r="K23" s="21">
        <v>11500</v>
      </c>
      <c r="L23" s="21" t="s">
        <v>19</v>
      </c>
      <c r="M23" s="21">
        <v>12380</v>
      </c>
      <c r="N23" s="21">
        <f t="shared" si="0"/>
        <v>12177.777777777777</v>
      </c>
      <c r="O23" s="3">
        <f t="shared" si="1"/>
        <v>-1.6334589840244162E-2</v>
      </c>
    </row>
    <row r="24" spans="1:15" ht="30" customHeight="1">
      <c r="A24" s="30"/>
      <c r="B24" s="7" t="s">
        <v>76</v>
      </c>
      <c r="C24" s="21">
        <v>12300</v>
      </c>
      <c r="D24" s="21">
        <v>12300</v>
      </c>
      <c r="E24" s="21">
        <v>12300</v>
      </c>
      <c r="F24" s="21">
        <v>12000</v>
      </c>
      <c r="G24" s="21">
        <v>12500</v>
      </c>
      <c r="H24" s="21">
        <v>8800</v>
      </c>
      <c r="I24" s="21">
        <v>12500</v>
      </c>
      <c r="J24" s="21">
        <v>12500</v>
      </c>
      <c r="K24" s="21">
        <v>13500</v>
      </c>
      <c r="L24" s="21">
        <v>10500</v>
      </c>
      <c r="M24" s="21">
        <v>11678</v>
      </c>
      <c r="N24" s="21">
        <f t="shared" si="0"/>
        <v>11920</v>
      </c>
      <c r="O24" s="3">
        <f t="shared" si="1"/>
        <v>2.0722726494262655E-2</v>
      </c>
    </row>
    <row r="25" spans="1:15" ht="30" customHeight="1">
      <c r="A25" s="7" t="s">
        <v>46</v>
      </c>
      <c r="B25" s="7" t="s">
        <v>59</v>
      </c>
      <c r="C25" s="21">
        <v>6600</v>
      </c>
      <c r="D25" s="21">
        <v>6100</v>
      </c>
      <c r="E25" s="21">
        <v>6600</v>
      </c>
      <c r="F25" s="21">
        <v>4200</v>
      </c>
      <c r="G25" s="21">
        <v>7150</v>
      </c>
      <c r="H25" s="21">
        <v>4300</v>
      </c>
      <c r="I25" s="21">
        <v>5400</v>
      </c>
      <c r="J25" s="21" t="s">
        <v>132</v>
      </c>
      <c r="K25" s="21">
        <v>4500</v>
      </c>
      <c r="L25" s="21" t="s">
        <v>132</v>
      </c>
      <c r="M25" s="21">
        <v>5669</v>
      </c>
      <c r="N25" s="21">
        <f t="shared" si="0"/>
        <v>5606.25</v>
      </c>
      <c r="O25" s="3">
        <f t="shared" si="1"/>
        <v>-1.1068971599929478E-2</v>
      </c>
    </row>
    <row r="26" spans="1:15" ht="30" customHeight="1">
      <c r="A26" s="30" t="s">
        <v>40</v>
      </c>
      <c r="B26" s="7" t="s">
        <v>88</v>
      </c>
      <c r="C26" s="21">
        <v>6950</v>
      </c>
      <c r="D26" s="21">
        <v>6950</v>
      </c>
      <c r="E26" s="21" t="s">
        <v>132</v>
      </c>
      <c r="F26" s="21">
        <v>4800</v>
      </c>
      <c r="G26" s="21">
        <v>7200</v>
      </c>
      <c r="H26" s="21">
        <v>3600</v>
      </c>
      <c r="I26" s="21">
        <v>6200</v>
      </c>
      <c r="J26" s="21" t="s">
        <v>19</v>
      </c>
      <c r="K26" s="21">
        <v>4800</v>
      </c>
      <c r="L26" s="21">
        <v>5000</v>
      </c>
      <c r="M26" s="21">
        <v>5566</v>
      </c>
      <c r="N26" s="21">
        <f t="shared" si="0"/>
        <v>5687.5</v>
      </c>
      <c r="O26" s="3">
        <f t="shared" si="1"/>
        <v>2.1828961552281756E-2</v>
      </c>
    </row>
    <row r="27" spans="1:15" ht="30" customHeight="1">
      <c r="A27" s="30"/>
      <c r="B27" s="7" t="s">
        <v>62</v>
      </c>
      <c r="C27" s="21">
        <v>6950</v>
      </c>
      <c r="D27" s="21">
        <v>7500</v>
      </c>
      <c r="E27" s="21">
        <v>5500</v>
      </c>
      <c r="F27" s="21">
        <v>4500</v>
      </c>
      <c r="G27" s="21">
        <v>4600</v>
      </c>
      <c r="H27" s="21" t="s">
        <v>19</v>
      </c>
      <c r="I27" s="21">
        <v>4500</v>
      </c>
      <c r="J27" s="21">
        <v>4500</v>
      </c>
      <c r="K27" s="21">
        <v>5300</v>
      </c>
      <c r="L27" s="21" t="s">
        <v>19</v>
      </c>
      <c r="M27" s="21">
        <v>5445</v>
      </c>
      <c r="N27" s="21">
        <f t="shared" si="0"/>
        <v>5418.75</v>
      </c>
      <c r="O27" s="3">
        <f t="shared" si="1"/>
        <v>-4.8209366391184227E-3</v>
      </c>
    </row>
    <row r="28" spans="1:15" ht="30" customHeight="1">
      <c r="A28" s="30"/>
      <c r="B28" s="7" t="s">
        <v>63</v>
      </c>
      <c r="C28" s="21">
        <v>6700</v>
      </c>
      <c r="D28" s="21">
        <v>6700</v>
      </c>
      <c r="E28" s="21">
        <v>6800</v>
      </c>
      <c r="F28" s="21">
        <v>5700</v>
      </c>
      <c r="G28" s="21">
        <v>4500</v>
      </c>
      <c r="H28" s="21" t="s">
        <v>19</v>
      </c>
      <c r="I28" s="21">
        <v>5150</v>
      </c>
      <c r="J28" s="21">
        <v>4390</v>
      </c>
      <c r="K28" s="21" t="s">
        <v>132</v>
      </c>
      <c r="L28" s="21" t="s">
        <v>19</v>
      </c>
      <c r="M28" s="21">
        <v>6060</v>
      </c>
      <c r="N28" s="21">
        <f t="shared" si="0"/>
        <v>5705.7142857142853</v>
      </c>
      <c r="O28" s="3">
        <f t="shared" si="1"/>
        <v>-5.846298915605852E-2</v>
      </c>
    </row>
    <row r="29" spans="1:15" ht="30" customHeight="1">
      <c r="A29" s="30" t="s">
        <v>41</v>
      </c>
      <c r="B29" s="7" t="s">
        <v>81</v>
      </c>
      <c r="C29" s="21">
        <v>1890</v>
      </c>
      <c r="D29" s="21">
        <v>1890</v>
      </c>
      <c r="E29" s="21">
        <v>1930</v>
      </c>
      <c r="F29" s="21">
        <v>1800</v>
      </c>
      <c r="G29" s="21">
        <v>2150</v>
      </c>
      <c r="H29" s="21">
        <v>1850</v>
      </c>
      <c r="I29" s="21">
        <v>2200</v>
      </c>
      <c r="J29" s="21">
        <v>2100</v>
      </c>
      <c r="K29" s="21">
        <v>2100</v>
      </c>
      <c r="L29" s="21">
        <v>2200</v>
      </c>
      <c r="M29" s="21">
        <v>2011</v>
      </c>
      <c r="N29" s="21">
        <f t="shared" si="0"/>
        <v>2011</v>
      </c>
      <c r="O29" s="3">
        <f t="shared" si="1"/>
        <v>0</v>
      </c>
    </row>
    <row r="30" spans="1:15" ht="30" customHeight="1">
      <c r="A30" s="30"/>
      <c r="B30" s="7" t="s">
        <v>91</v>
      </c>
      <c r="C30" s="21">
        <v>1270</v>
      </c>
      <c r="D30" s="21">
        <v>1270</v>
      </c>
      <c r="E30" s="21">
        <v>1350</v>
      </c>
      <c r="F30" s="21" t="s">
        <v>132</v>
      </c>
      <c r="G30" s="21">
        <v>2100</v>
      </c>
      <c r="H30" s="21">
        <v>1700</v>
      </c>
      <c r="I30" s="21" t="s">
        <v>130</v>
      </c>
      <c r="J30" s="21" t="s">
        <v>132</v>
      </c>
      <c r="K30" s="21" t="s">
        <v>132</v>
      </c>
      <c r="L30" s="21">
        <v>1500</v>
      </c>
      <c r="M30" s="21">
        <v>1542</v>
      </c>
      <c r="N30" s="21">
        <f t="shared" si="0"/>
        <v>1531.6666666666667</v>
      </c>
      <c r="O30" s="3">
        <f t="shared" si="1"/>
        <v>-6.7012537829658214E-3</v>
      </c>
    </row>
    <row r="31" spans="1:15" ht="30" customHeight="1">
      <c r="A31" s="30"/>
      <c r="B31" s="7" t="s">
        <v>77</v>
      </c>
      <c r="C31" s="21">
        <v>1380</v>
      </c>
      <c r="D31" s="21" t="s">
        <v>132</v>
      </c>
      <c r="E31" s="21">
        <v>1500</v>
      </c>
      <c r="F31" s="21">
        <v>1400</v>
      </c>
      <c r="G31" s="21" t="s">
        <v>132</v>
      </c>
      <c r="H31" s="21" t="s">
        <v>117</v>
      </c>
      <c r="I31" s="21" t="s">
        <v>132</v>
      </c>
      <c r="J31" s="21" t="s">
        <v>19</v>
      </c>
      <c r="K31" s="21" t="s">
        <v>132</v>
      </c>
      <c r="L31" s="21">
        <v>1500</v>
      </c>
      <c r="M31" s="21">
        <v>1445</v>
      </c>
      <c r="N31" s="21">
        <f t="shared" si="0"/>
        <v>1445</v>
      </c>
      <c r="O31" s="3">
        <f t="shared" si="1"/>
        <v>0</v>
      </c>
    </row>
    <row r="32" spans="1:15" ht="30" customHeight="1">
      <c r="A32" s="30" t="s">
        <v>42</v>
      </c>
      <c r="B32" s="7" t="s">
        <v>58</v>
      </c>
      <c r="C32" s="21">
        <v>3170</v>
      </c>
      <c r="D32" s="21">
        <v>3170</v>
      </c>
      <c r="E32" s="21">
        <v>3300</v>
      </c>
      <c r="F32" s="21">
        <v>2900</v>
      </c>
      <c r="G32" s="21">
        <v>3250</v>
      </c>
      <c r="H32" s="21">
        <v>3300</v>
      </c>
      <c r="I32" s="21">
        <v>3360</v>
      </c>
      <c r="J32" s="21">
        <v>2790</v>
      </c>
      <c r="K32" s="21">
        <v>3350</v>
      </c>
      <c r="L32" s="21">
        <v>3500</v>
      </c>
      <c r="M32" s="21">
        <v>3287</v>
      </c>
      <c r="N32" s="21">
        <f t="shared" si="0"/>
        <v>3209</v>
      </c>
      <c r="O32" s="3">
        <f t="shared" si="1"/>
        <v>-2.372984484332219E-2</v>
      </c>
    </row>
    <row r="33" spans="1:15" ht="30" customHeight="1">
      <c r="A33" s="30"/>
      <c r="B33" s="7" t="s">
        <v>20</v>
      </c>
      <c r="C33" s="21">
        <v>3080</v>
      </c>
      <c r="D33" s="21">
        <v>3080</v>
      </c>
      <c r="E33" s="21">
        <v>3090</v>
      </c>
      <c r="F33" s="21">
        <v>2500</v>
      </c>
      <c r="G33" s="21">
        <v>3080</v>
      </c>
      <c r="H33" s="21">
        <v>3000</v>
      </c>
      <c r="I33" s="21">
        <v>3150</v>
      </c>
      <c r="J33" s="21">
        <v>2400</v>
      </c>
      <c r="K33" s="21">
        <v>2950</v>
      </c>
      <c r="L33" s="21">
        <v>3500</v>
      </c>
      <c r="M33" s="21">
        <v>2962</v>
      </c>
      <c r="N33" s="21">
        <f>AVERAGE(C33:L33)</f>
        <v>2983</v>
      </c>
      <c r="O33" s="3">
        <f t="shared" si="1"/>
        <v>7.0898041863605155E-3</v>
      </c>
    </row>
    <row r="34" spans="1:15" ht="30" customHeight="1">
      <c r="A34" s="30"/>
      <c r="B34" s="7" t="s">
        <v>129</v>
      </c>
      <c r="C34" s="21">
        <v>2750</v>
      </c>
      <c r="D34" s="21">
        <v>2750</v>
      </c>
      <c r="E34" s="21">
        <v>2940</v>
      </c>
      <c r="F34" s="21">
        <v>2500</v>
      </c>
      <c r="G34" s="21">
        <v>2750</v>
      </c>
      <c r="H34" s="21">
        <v>2500</v>
      </c>
      <c r="I34" s="21">
        <v>2990</v>
      </c>
      <c r="J34" s="21">
        <v>2150</v>
      </c>
      <c r="K34" s="21">
        <v>3200</v>
      </c>
      <c r="L34" s="21">
        <v>3200</v>
      </c>
      <c r="M34" s="21">
        <v>2832</v>
      </c>
      <c r="N34" s="21">
        <f>AVERAGE(C34:L34)</f>
        <v>2773</v>
      </c>
      <c r="O34" s="3">
        <f t="shared" si="1"/>
        <v>-2.083333333333337E-2</v>
      </c>
    </row>
    <row r="35" spans="1:15" ht="30" customHeight="1">
      <c r="A35" s="30"/>
      <c r="B35" s="7" t="s">
        <v>106</v>
      </c>
      <c r="C35" s="21">
        <v>2780</v>
      </c>
      <c r="D35" s="21">
        <v>2600</v>
      </c>
      <c r="E35" s="21" t="s">
        <v>132</v>
      </c>
      <c r="F35" s="21">
        <v>3300</v>
      </c>
      <c r="G35" s="21">
        <v>2880</v>
      </c>
      <c r="H35" s="21">
        <v>3000</v>
      </c>
      <c r="I35" s="21">
        <v>3050</v>
      </c>
      <c r="J35" s="21">
        <v>3000</v>
      </c>
      <c r="K35" s="21" t="s">
        <v>132</v>
      </c>
      <c r="L35" s="21" t="s">
        <v>132</v>
      </c>
      <c r="M35" s="21">
        <v>2810</v>
      </c>
      <c r="N35" s="21">
        <f t="shared" si="0"/>
        <v>2944.2857142857142</v>
      </c>
      <c r="O35" s="3">
        <f t="shared" si="1"/>
        <v>4.7788510421962416E-2</v>
      </c>
    </row>
    <row r="36" spans="1:15" ht="30" customHeight="1">
      <c r="A36" s="30" t="s">
        <v>43</v>
      </c>
      <c r="B36" s="7" t="s">
        <v>64</v>
      </c>
      <c r="C36" s="21">
        <v>7100</v>
      </c>
      <c r="D36" s="21">
        <v>7100</v>
      </c>
      <c r="E36" s="21">
        <v>7950</v>
      </c>
      <c r="F36" s="21">
        <v>7000</v>
      </c>
      <c r="G36" s="21">
        <v>7950</v>
      </c>
      <c r="H36" s="21">
        <v>8500</v>
      </c>
      <c r="I36" s="21">
        <v>9200</v>
      </c>
      <c r="J36" s="21">
        <v>9500</v>
      </c>
      <c r="K36" s="21">
        <v>7950</v>
      </c>
      <c r="L36" s="21">
        <v>8800</v>
      </c>
      <c r="M36" s="21">
        <v>824</v>
      </c>
      <c r="N36" s="21">
        <f t="shared" si="0"/>
        <v>8105</v>
      </c>
      <c r="O36" s="3">
        <f t="shared" si="1"/>
        <v>8.8361650485436893</v>
      </c>
    </row>
    <row r="37" spans="1:15" ht="30" customHeight="1">
      <c r="A37" s="30"/>
      <c r="B37" s="7" t="s">
        <v>65</v>
      </c>
      <c r="C37" s="21" t="s">
        <v>19</v>
      </c>
      <c r="D37" s="21" t="s">
        <v>19</v>
      </c>
      <c r="E37" s="21">
        <v>9700</v>
      </c>
      <c r="F37" s="21">
        <v>11000</v>
      </c>
      <c r="G37" s="21">
        <v>9800</v>
      </c>
      <c r="H37" s="21">
        <v>10900</v>
      </c>
      <c r="I37" s="21">
        <v>9500</v>
      </c>
      <c r="J37" s="21" t="s">
        <v>132</v>
      </c>
      <c r="K37" s="21">
        <v>9800</v>
      </c>
      <c r="L37" s="21" t="s">
        <v>132</v>
      </c>
      <c r="M37" s="21">
        <v>10117</v>
      </c>
      <c r="N37" s="21">
        <f t="shared" si="0"/>
        <v>10116.666666666666</v>
      </c>
      <c r="O37" s="3">
        <f t="shared" si="1"/>
        <v>-3.2947843563668755E-5</v>
      </c>
    </row>
    <row r="38" spans="1:15" ht="30" customHeight="1">
      <c r="A38" s="30" t="s">
        <v>44</v>
      </c>
      <c r="B38" s="7" t="s">
        <v>110</v>
      </c>
      <c r="C38" s="21">
        <v>3072</v>
      </c>
      <c r="D38" s="21">
        <v>1731</v>
      </c>
      <c r="E38" s="21">
        <v>2917</v>
      </c>
      <c r="F38" s="21" t="s">
        <v>19</v>
      </c>
      <c r="G38" s="21">
        <v>1925</v>
      </c>
      <c r="H38" s="21" t="s">
        <v>132</v>
      </c>
      <c r="I38" s="21" t="s">
        <v>132</v>
      </c>
      <c r="J38" s="21" t="s">
        <v>19</v>
      </c>
      <c r="K38" s="21">
        <v>2333</v>
      </c>
      <c r="L38" s="21">
        <v>1700</v>
      </c>
      <c r="M38" s="21">
        <v>1903</v>
      </c>
      <c r="N38" s="21">
        <f t="shared" si="0"/>
        <v>2279.6666666666665</v>
      </c>
      <c r="O38" s="3">
        <f t="shared" ref="O38:O46" si="2">(N38/M38)-1</f>
        <v>0.19793308810649846</v>
      </c>
    </row>
    <row r="39" spans="1:15" ht="30" customHeight="1">
      <c r="A39" s="30"/>
      <c r="B39" s="7" t="s">
        <v>116</v>
      </c>
      <c r="C39" s="21">
        <v>1836</v>
      </c>
      <c r="D39" s="21">
        <v>1967</v>
      </c>
      <c r="E39" s="21">
        <v>1933</v>
      </c>
      <c r="F39" s="21">
        <v>3500</v>
      </c>
      <c r="G39" s="21">
        <v>1800</v>
      </c>
      <c r="H39" s="21">
        <v>3600</v>
      </c>
      <c r="I39" s="21">
        <v>3750</v>
      </c>
      <c r="J39" s="21">
        <v>3700</v>
      </c>
      <c r="K39" s="21">
        <v>2300</v>
      </c>
      <c r="L39" s="21" t="s">
        <v>132</v>
      </c>
      <c r="M39" s="21">
        <v>3266</v>
      </c>
      <c r="N39" s="21">
        <v>3266</v>
      </c>
      <c r="O39" s="3">
        <f>(N39/M39)-1</f>
        <v>0</v>
      </c>
    </row>
    <row r="40" spans="1:15" ht="30" customHeight="1">
      <c r="A40" s="30" t="s">
        <v>45</v>
      </c>
      <c r="B40" s="7" t="s">
        <v>28</v>
      </c>
      <c r="C40" s="21">
        <v>6500</v>
      </c>
      <c r="D40" s="21">
        <v>6500</v>
      </c>
      <c r="E40" s="21">
        <v>6350</v>
      </c>
      <c r="F40" s="21">
        <v>6800</v>
      </c>
      <c r="G40" s="21">
        <v>9900</v>
      </c>
      <c r="H40" s="21">
        <v>5400</v>
      </c>
      <c r="I40" s="21">
        <v>9400</v>
      </c>
      <c r="J40" s="21">
        <v>7100</v>
      </c>
      <c r="K40" s="21">
        <v>5400</v>
      </c>
      <c r="L40" s="21" t="s">
        <v>19</v>
      </c>
      <c r="M40" s="21">
        <v>6231</v>
      </c>
      <c r="N40" s="21">
        <f t="shared" ref="N40:N46" si="3">AVERAGE(C40:L40)</f>
        <v>7038.8888888888887</v>
      </c>
      <c r="O40" s="3">
        <f t="shared" si="2"/>
        <v>0.12965637761015714</v>
      </c>
    </row>
    <row r="41" spans="1:15" s="11" customFormat="1" ht="30" customHeight="1">
      <c r="A41" s="30"/>
      <c r="B41" s="7" t="s">
        <v>29</v>
      </c>
      <c r="C41" s="21">
        <v>4900</v>
      </c>
      <c r="D41" s="21">
        <v>3375</v>
      </c>
      <c r="E41" s="21">
        <v>5400</v>
      </c>
      <c r="F41" s="21">
        <v>5300</v>
      </c>
      <c r="G41" s="4">
        <v>7900</v>
      </c>
      <c r="H41" s="21" t="s">
        <v>118</v>
      </c>
      <c r="I41" s="21">
        <v>8700</v>
      </c>
      <c r="J41" s="21">
        <v>8700</v>
      </c>
      <c r="K41" s="21">
        <v>4900</v>
      </c>
      <c r="L41" s="21">
        <v>7500</v>
      </c>
      <c r="M41" s="21">
        <v>6214</v>
      </c>
      <c r="N41" s="21">
        <f t="shared" si="3"/>
        <v>6297.2222222222226</v>
      </c>
      <c r="O41" s="3">
        <f t="shared" si="2"/>
        <v>1.3392697493116001E-2</v>
      </c>
    </row>
    <row r="42" spans="1:15" ht="30" customHeight="1">
      <c r="A42" s="30" t="s">
        <v>60</v>
      </c>
      <c r="B42" s="7" t="s">
        <v>111</v>
      </c>
      <c r="C42" s="21">
        <v>5625</v>
      </c>
      <c r="D42" s="21">
        <v>3250</v>
      </c>
      <c r="E42" s="21" t="s">
        <v>19</v>
      </c>
      <c r="F42" s="21">
        <v>4000</v>
      </c>
      <c r="G42" s="4">
        <v>3500</v>
      </c>
      <c r="H42" s="21">
        <v>3700</v>
      </c>
      <c r="I42" s="21">
        <v>3700</v>
      </c>
      <c r="J42" s="21" t="s">
        <v>19</v>
      </c>
      <c r="K42" s="21" t="s">
        <v>132</v>
      </c>
      <c r="L42" s="21">
        <v>3800</v>
      </c>
      <c r="M42" s="21">
        <v>3300</v>
      </c>
      <c r="N42" s="21">
        <f t="shared" si="3"/>
        <v>3939.2857142857142</v>
      </c>
      <c r="O42" s="3">
        <f t="shared" si="2"/>
        <v>0.19372294372294374</v>
      </c>
    </row>
    <row r="43" spans="1:15" ht="30" customHeight="1">
      <c r="A43" s="30"/>
      <c r="B43" s="7" t="s">
        <v>112</v>
      </c>
      <c r="C43" s="21">
        <v>3370</v>
      </c>
      <c r="D43" s="21">
        <v>3000</v>
      </c>
      <c r="E43" s="21">
        <v>6900</v>
      </c>
      <c r="F43" s="21">
        <v>3700</v>
      </c>
      <c r="G43" s="4">
        <v>4500</v>
      </c>
      <c r="H43" s="21">
        <v>3200</v>
      </c>
      <c r="I43" s="21">
        <v>4300</v>
      </c>
      <c r="J43" s="21">
        <v>3500</v>
      </c>
      <c r="K43" s="21">
        <v>3950</v>
      </c>
      <c r="L43" s="21" t="s">
        <v>19</v>
      </c>
      <c r="M43" s="21">
        <v>3625</v>
      </c>
      <c r="N43" s="21">
        <f t="shared" si="3"/>
        <v>4046.6666666666665</v>
      </c>
      <c r="O43" s="3">
        <f t="shared" si="2"/>
        <v>0.11632183908045968</v>
      </c>
    </row>
    <row r="44" spans="1:15" ht="30" customHeight="1">
      <c r="A44" s="30" t="s">
        <v>17</v>
      </c>
      <c r="B44" s="7" t="s">
        <v>66</v>
      </c>
      <c r="C44" s="21">
        <v>6900</v>
      </c>
      <c r="D44" s="21">
        <v>3450</v>
      </c>
      <c r="E44" s="21">
        <v>5700</v>
      </c>
      <c r="F44" s="21">
        <v>3000</v>
      </c>
      <c r="G44" s="4">
        <v>3150</v>
      </c>
      <c r="H44" s="21">
        <v>2559</v>
      </c>
      <c r="I44" s="21">
        <v>3250</v>
      </c>
      <c r="J44" s="21">
        <v>3250</v>
      </c>
      <c r="K44" s="21">
        <v>3500</v>
      </c>
      <c r="L44" s="21">
        <v>3800</v>
      </c>
      <c r="M44" s="21">
        <v>3016</v>
      </c>
      <c r="N44" s="21">
        <f t="shared" si="3"/>
        <v>3855.9</v>
      </c>
      <c r="O44" s="3">
        <f t="shared" si="2"/>
        <v>0.27848143236074274</v>
      </c>
    </row>
    <row r="45" spans="1:15" ht="30" customHeight="1">
      <c r="A45" s="30"/>
      <c r="B45" s="7" t="s">
        <v>122</v>
      </c>
      <c r="C45" s="21">
        <v>6300</v>
      </c>
      <c r="D45" s="21">
        <v>2750</v>
      </c>
      <c r="E45" s="21">
        <v>6100</v>
      </c>
      <c r="F45" s="21">
        <v>3150</v>
      </c>
      <c r="G45" s="4">
        <v>2750</v>
      </c>
      <c r="H45" s="21">
        <v>2625</v>
      </c>
      <c r="I45" s="21">
        <v>4000</v>
      </c>
      <c r="J45" s="21">
        <v>2166</v>
      </c>
      <c r="K45" s="21">
        <v>3500</v>
      </c>
      <c r="L45" s="21" t="s">
        <v>132</v>
      </c>
      <c r="M45" s="21">
        <v>3173</v>
      </c>
      <c r="N45" s="21">
        <f t="shared" si="3"/>
        <v>3704.5555555555557</v>
      </c>
      <c r="O45" s="3">
        <f t="shared" si="2"/>
        <v>0.16752459992296109</v>
      </c>
    </row>
    <row r="46" spans="1:15" ht="30" customHeight="1">
      <c r="A46" s="30"/>
      <c r="B46" s="7" t="s">
        <v>123</v>
      </c>
      <c r="C46" s="21">
        <v>5300</v>
      </c>
      <c r="D46" s="21">
        <v>1650</v>
      </c>
      <c r="E46" s="21">
        <v>5700</v>
      </c>
      <c r="F46" s="21">
        <v>2197</v>
      </c>
      <c r="G46" s="4">
        <v>3200</v>
      </c>
      <c r="H46" s="21" t="s">
        <v>19</v>
      </c>
      <c r="I46" s="21">
        <v>3100</v>
      </c>
      <c r="J46" s="21">
        <v>2618</v>
      </c>
      <c r="K46" s="21">
        <v>3900</v>
      </c>
      <c r="L46" s="21" t="s">
        <v>132</v>
      </c>
      <c r="M46" s="21">
        <v>3015</v>
      </c>
      <c r="N46" s="21">
        <f t="shared" si="3"/>
        <v>3458.125</v>
      </c>
      <c r="O46" s="3">
        <f t="shared" si="2"/>
        <v>0.14697346600331684</v>
      </c>
    </row>
    <row r="47" spans="1:15" ht="30" customHeight="1">
      <c r="A47" s="7" t="s">
        <v>18</v>
      </c>
      <c r="B47" s="7" t="s">
        <v>61</v>
      </c>
      <c r="C47" s="21">
        <v>9900</v>
      </c>
      <c r="D47" s="21">
        <v>8900</v>
      </c>
      <c r="E47" s="21">
        <v>10000</v>
      </c>
      <c r="F47" s="21">
        <v>10000</v>
      </c>
      <c r="G47" s="4">
        <v>8900</v>
      </c>
      <c r="H47" s="21">
        <v>10000</v>
      </c>
      <c r="I47" s="21">
        <v>10000</v>
      </c>
      <c r="J47" s="21">
        <v>8900</v>
      </c>
      <c r="K47" s="21">
        <v>10000</v>
      </c>
      <c r="L47" s="21">
        <v>9500</v>
      </c>
      <c r="M47" s="21">
        <v>9670</v>
      </c>
      <c r="N47" s="21">
        <f>AVERAGE(C47:L47)</f>
        <v>9610</v>
      </c>
      <c r="O47" s="3">
        <f>(N47/M47)-1</f>
        <v>-6.2047569803516112E-3</v>
      </c>
    </row>
    <row r="48" spans="1:15" s="10" customFormat="1" ht="20.25" customHeight="1">
      <c r="A48" s="27" t="s">
        <v>125</v>
      </c>
      <c r="B48" s="28"/>
      <c r="C48" s="28"/>
      <c r="D48" s="28"/>
      <c r="E48" s="28"/>
      <c r="F48" s="28"/>
      <c r="G48" s="28"/>
      <c r="H48" s="28"/>
      <c r="I48" s="28"/>
      <c r="J48" s="24"/>
      <c r="K48" s="23"/>
      <c r="L48" s="23"/>
      <c r="M48" s="23"/>
      <c r="N48" s="23"/>
      <c r="O48" s="23"/>
    </row>
    <row r="49" spans="13:13" s="1" customFormat="1"/>
    <row r="50" spans="13:13" ht="14.25" customHeight="1"/>
    <row r="51" spans="13:13">
      <c r="M51" s="9"/>
    </row>
    <row r="53" spans="13:13">
      <c r="M53" s="9"/>
    </row>
    <row r="55" spans="13:13">
      <c r="M55" s="9"/>
    </row>
  </sheetData>
  <mergeCells count="24">
    <mergeCell ref="A23:A24"/>
    <mergeCell ref="A26:A28"/>
    <mergeCell ref="A3:A5"/>
    <mergeCell ref="A6:A7"/>
    <mergeCell ref="A15:A16"/>
    <mergeCell ref="A17:A18"/>
    <mergeCell ref="A19:A20"/>
    <mergeCell ref="A21:A22"/>
    <mergeCell ref="A13:A14"/>
    <mergeCell ref="B1:B2"/>
    <mergeCell ref="C1:I1"/>
    <mergeCell ref="M1:O1"/>
    <mergeCell ref="A1:A2"/>
    <mergeCell ref="A8:A9"/>
    <mergeCell ref="A10:A11"/>
    <mergeCell ref="K1:L1"/>
    <mergeCell ref="A48:I48"/>
    <mergeCell ref="A29:A31"/>
    <mergeCell ref="A32:A35"/>
    <mergeCell ref="A36:A37"/>
    <mergeCell ref="A40:A41"/>
    <mergeCell ref="A44:A46"/>
    <mergeCell ref="A42:A43"/>
    <mergeCell ref="A38:A39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11.77734375" style="1" bestFit="1" customWidth="1"/>
    <col min="2" max="2" width="13.664062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99</v>
      </c>
      <c r="D1" s="26"/>
      <c r="E1" s="26"/>
      <c r="F1" s="26"/>
      <c r="G1" s="26"/>
      <c r="H1" s="26"/>
      <c r="I1" s="26"/>
      <c r="J1" s="16"/>
      <c r="K1" s="26" t="s">
        <v>93</v>
      </c>
      <c r="L1" s="33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137</v>
      </c>
      <c r="K2" s="14" t="s">
        <v>133</v>
      </c>
      <c r="L2" s="14" t="s">
        <v>92</v>
      </c>
      <c r="M2" s="16" t="s">
        <v>136</v>
      </c>
      <c r="N2" s="16" t="s">
        <v>138</v>
      </c>
      <c r="O2" s="20" t="s">
        <v>6</v>
      </c>
    </row>
    <row r="3" spans="1:15" ht="30" customHeight="1">
      <c r="A3" s="4" t="s">
        <v>22</v>
      </c>
      <c r="B3" s="4" t="s">
        <v>84</v>
      </c>
      <c r="C3" s="13">
        <v>8950</v>
      </c>
      <c r="D3" s="13">
        <v>5400</v>
      </c>
      <c r="E3" s="4">
        <v>7500</v>
      </c>
      <c r="F3" s="4">
        <v>6000</v>
      </c>
      <c r="G3" s="4" t="s">
        <v>19</v>
      </c>
      <c r="H3" s="4">
        <v>4666</v>
      </c>
      <c r="I3" s="4" t="s">
        <v>132</v>
      </c>
      <c r="J3" s="4">
        <v>7000</v>
      </c>
      <c r="K3" s="4">
        <v>4167</v>
      </c>
      <c r="L3" s="4">
        <v>5800</v>
      </c>
      <c r="M3" s="4">
        <v>6367</v>
      </c>
      <c r="N3" s="4">
        <f>AVERAGE(C3:L3)</f>
        <v>6185.375</v>
      </c>
      <c r="O3" s="18">
        <f>(N3/M3)-1</f>
        <v>-2.8525993403486716E-2</v>
      </c>
    </row>
    <row r="4" spans="1:15" ht="30" customHeight="1">
      <c r="A4" s="4" t="s">
        <v>7</v>
      </c>
      <c r="B4" s="4" t="s">
        <v>84</v>
      </c>
      <c r="C4" s="13">
        <v>5680</v>
      </c>
      <c r="D4" s="4">
        <v>5500</v>
      </c>
      <c r="E4" s="4">
        <v>4334</v>
      </c>
      <c r="F4" s="4">
        <v>3500</v>
      </c>
      <c r="G4" s="4">
        <v>4580</v>
      </c>
      <c r="H4" s="4">
        <v>26660</v>
      </c>
      <c r="I4" s="4">
        <v>3150</v>
      </c>
      <c r="J4" s="4">
        <v>3000</v>
      </c>
      <c r="K4" s="4">
        <v>3000</v>
      </c>
      <c r="L4" s="4">
        <v>2800</v>
      </c>
      <c r="M4" s="4">
        <v>3893</v>
      </c>
      <c r="N4" s="4">
        <f t="shared" ref="N4:N9" si="0">AVERAGE(C4:L4)</f>
        <v>6220.4</v>
      </c>
      <c r="O4" s="18">
        <f t="shared" ref="O4:O9" si="1">(N4/M4)-1</f>
        <v>0.59784228101721038</v>
      </c>
    </row>
    <row r="5" spans="1:15" ht="30" customHeight="1">
      <c r="A5" s="32" t="s">
        <v>8</v>
      </c>
      <c r="B5" s="4" t="s">
        <v>86</v>
      </c>
      <c r="C5" s="13">
        <v>910</v>
      </c>
      <c r="D5" s="4">
        <v>900</v>
      </c>
      <c r="E5" s="4">
        <v>750</v>
      </c>
      <c r="F5" s="4" t="s">
        <v>19</v>
      </c>
      <c r="G5" s="4">
        <v>880</v>
      </c>
      <c r="H5" s="4" t="s">
        <v>132</v>
      </c>
      <c r="I5" s="4">
        <v>750</v>
      </c>
      <c r="J5" s="4">
        <v>1150</v>
      </c>
      <c r="K5" s="4">
        <v>833</v>
      </c>
      <c r="L5" s="4">
        <v>600</v>
      </c>
      <c r="M5" s="4">
        <v>843</v>
      </c>
      <c r="N5" s="4">
        <f t="shared" si="0"/>
        <v>846.625</v>
      </c>
      <c r="O5" s="18">
        <f t="shared" si="1"/>
        <v>4.3001186239619571E-3</v>
      </c>
    </row>
    <row r="6" spans="1:15" ht="30" customHeight="1">
      <c r="A6" s="33"/>
      <c r="B6" s="4" t="s">
        <v>25</v>
      </c>
      <c r="C6" s="13">
        <v>1270</v>
      </c>
      <c r="D6" s="4">
        <v>1500</v>
      </c>
      <c r="E6" s="4">
        <v>1167</v>
      </c>
      <c r="F6" s="4">
        <v>984</v>
      </c>
      <c r="G6" s="4">
        <v>980</v>
      </c>
      <c r="H6" s="4">
        <v>1000</v>
      </c>
      <c r="I6" s="4">
        <v>834</v>
      </c>
      <c r="J6" s="4">
        <v>750</v>
      </c>
      <c r="K6" s="4">
        <v>1167</v>
      </c>
      <c r="L6" s="4">
        <v>1000</v>
      </c>
      <c r="M6" s="4">
        <v>1165</v>
      </c>
      <c r="N6" s="4">
        <f t="shared" si="0"/>
        <v>1065.2</v>
      </c>
      <c r="O6" s="18">
        <f t="shared" si="1"/>
        <v>-8.5665236051502114E-2</v>
      </c>
    </row>
    <row r="7" spans="1:15" ht="30" customHeight="1">
      <c r="A7" s="4" t="s">
        <v>9</v>
      </c>
      <c r="B7" s="4" t="s">
        <v>26</v>
      </c>
      <c r="C7" s="13">
        <v>2260</v>
      </c>
      <c r="D7" s="4">
        <v>2500</v>
      </c>
      <c r="E7" s="4">
        <v>2167</v>
      </c>
      <c r="F7" s="4">
        <v>1817</v>
      </c>
      <c r="G7" s="4">
        <v>1980</v>
      </c>
      <c r="H7" s="4">
        <v>1834</v>
      </c>
      <c r="I7" s="4">
        <v>1650</v>
      </c>
      <c r="J7" s="4">
        <v>1650</v>
      </c>
      <c r="K7" s="4">
        <v>1667</v>
      </c>
      <c r="L7" s="4">
        <v>2000</v>
      </c>
      <c r="M7" s="4">
        <v>1836</v>
      </c>
      <c r="N7" s="4">
        <f t="shared" si="0"/>
        <v>1952.5</v>
      </c>
      <c r="O7" s="18">
        <f t="shared" si="1"/>
        <v>6.3453159041394258E-2</v>
      </c>
    </row>
    <row r="8" spans="1:15" ht="30" customHeight="1">
      <c r="A8" s="4" t="s">
        <v>10</v>
      </c>
      <c r="B8" s="4" t="s">
        <v>27</v>
      </c>
      <c r="C8" s="13">
        <v>7800</v>
      </c>
      <c r="D8" s="4">
        <v>5500</v>
      </c>
      <c r="E8" s="4">
        <v>7000</v>
      </c>
      <c r="F8" s="4">
        <v>6000</v>
      </c>
      <c r="G8" s="4">
        <v>5980</v>
      </c>
      <c r="H8" s="4">
        <v>6500</v>
      </c>
      <c r="I8" s="4">
        <v>4500</v>
      </c>
      <c r="J8" s="4">
        <v>5500</v>
      </c>
      <c r="K8" s="4">
        <v>4500</v>
      </c>
      <c r="L8" s="4">
        <v>5500</v>
      </c>
      <c r="M8" s="4">
        <v>6063</v>
      </c>
      <c r="N8" s="4">
        <f t="shared" si="0"/>
        <v>5878</v>
      </c>
      <c r="O8" s="18">
        <f t="shared" si="1"/>
        <v>-3.0512947385782585E-2</v>
      </c>
    </row>
    <row r="9" spans="1:15" ht="30" customHeight="1">
      <c r="A9" s="4" t="s">
        <v>11</v>
      </c>
      <c r="B9" s="4" t="s">
        <v>14</v>
      </c>
      <c r="C9" s="13">
        <v>6150</v>
      </c>
      <c r="D9" s="4">
        <v>6650</v>
      </c>
      <c r="E9" s="4">
        <v>5400</v>
      </c>
      <c r="F9" s="4">
        <v>5500</v>
      </c>
      <c r="G9" s="4">
        <v>4980</v>
      </c>
      <c r="H9" s="4">
        <v>5200</v>
      </c>
      <c r="I9" s="4">
        <v>5100</v>
      </c>
      <c r="J9" s="4">
        <v>5200</v>
      </c>
      <c r="K9" s="4">
        <v>5500</v>
      </c>
      <c r="L9" s="4">
        <v>4500</v>
      </c>
      <c r="M9" s="4">
        <v>5611</v>
      </c>
      <c r="N9" s="4">
        <f t="shared" si="0"/>
        <v>5418</v>
      </c>
      <c r="O9" s="18">
        <f t="shared" si="1"/>
        <v>-3.439672072714306E-2</v>
      </c>
    </row>
    <row r="10" spans="1:15" ht="14.25">
      <c r="A10" s="27" t="s">
        <v>125</v>
      </c>
      <c r="B10" s="28"/>
      <c r="C10" s="28"/>
      <c r="D10" s="28"/>
      <c r="E10" s="28"/>
      <c r="F10" s="28"/>
      <c r="G10" s="28"/>
      <c r="H10" s="28"/>
      <c r="I10" s="28"/>
      <c r="J10" s="24"/>
      <c r="O10" s="1"/>
    </row>
  </sheetData>
  <mergeCells count="7">
    <mergeCell ref="A10:I10"/>
    <mergeCell ref="M1:O1"/>
    <mergeCell ref="A1:A2"/>
    <mergeCell ref="B1:B2"/>
    <mergeCell ref="C1:I1"/>
    <mergeCell ref="A5:A6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2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8.88671875" style="1"/>
    <col min="2" max="2" width="21.8867187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34" t="s">
        <v>99</v>
      </c>
      <c r="D1" s="35"/>
      <c r="E1" s="35"/>
      <c r="F1" s="35"/>
      <c r="G1" s="35"/>
      <c r="H1" s="35"/>
      <c r="I1" s="35"/>
      <c r="J1" s="25"/>
      <c r="K1" s="35" t="s">
        <v>93</v>
      </c>
      <c r="L1" s="35"/>
      <c r="M1" s="26" t="s">
        <v>98</v>
      </c>
      <c r="N1" s="33"/>
      <c r="O1" s="33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137</v>
      </c>
      <c r="K2" s="14" t="s">
        <v>133</v>
      </c>
      <c r="L2" s="14" t="s">
        <v>92</v>
      </c>
      <c r="M2" s="16" t="s">
        <v>136</v>
      </c>
      <c r="N2" s="16" t="s">
        <v>138</v>
      </c>
      <c r="O2" s="20" t="s">
        <v>6</v>
      </c>
    </row>
    <row r="3" spans="1:15" ht="30" customHeight="1">
      <c r="A3" s="4" t="s">
        <v>12</v>
      </c>
      <c r="B3" s="4" t="s">
        <v>48</v>
      </c>
      <c r="C3" s="4">
        <v>4400</v>
      </c>
      <c r="D3" s="4">
        <v>5000</v>
      </c>
      <c r="E3" s="4" t="s">
        <v>132</v>
      </c>
      <c r="F3" s="4">
        <v>2333</v>
      </c>
      <c r="G3" s="4">
        <v>3987</v>
      </c>
      <c r="H3" s="4">
        <v>5400</v>
      </c>
      <c r="I3" s="4">
        <v>2980</v>
      </c>
      <c r="J3" s="4" t="s">
        <v>19</v>
      </c>
      <c r="K3" s="4">
        <v>5000</v>
      </c>
      <c r="L3" s="4">
        <v>5000</v>
      </c>
      <c r="M3" s="4">
        <v>4223</v>
      </c>
      <c r="N3" s="4">
        <f>AVERAGE(C3:L3)</f>
        <v>4262.5</v>
      </c>
      <c r="O3" s="18">
        <f>(N3/M3)-1</f>
        <v>9.3535401373430194E-3</v>
      </c>
    </row>
    <row r="4" spans="1:15" ht="30" customHeight="1">
      <c r="A4" s="4" t="s">
        <v>13</v>
      </c>
      <c r="B4" s="4" t="s">
        <v>24</v>
      </c>
      <c r="C4" s="4">
        <v>3960</v>
      </c>
      <c r="D4" s="22">
        <v>4000</v>
      </c>
      <c r="E4" s="4" t="s">
        <v>132</v>
      </c>
      <c r="F4" s="4">
        <v>3000</v>
      </c>
      <c r="G4" s="4">
        <v>3960</v>
      </c>
      <c r="H4" s="4" t="s">
        <v>132</v>
      </c>
      <c r="I4" s="4">
        <v>2980</v>
      </c>
      <c r="J4" s="4">
        <v>3980</v>
      </c>
      <c r="K4" s="4">
        <v>3333</v>
      </c>
      <c r="L4" s="4">
        <v>3333</v>
      </c>
      <c r="M4" s="4">
        <v>3750</v>
      </c>
      <c r="N4" s="4">
        <f>AVERAGE(C4:L4)</f>
        <v>3568.25</v>
      </c>
      <c r="O4" s="18">
        <f>(N4/M4)-1</f>
        <v>-4.8466666666666658E-2</v>
      </c>
    </row>
    <row r="5" spans="1:15" ht="30" customHeight="1">
      <c r="A5" s="4" t="s">
        <v>104</v>
      </c>
      <c r="B5" s="4" t="s">
        <v>23</v>
      </c>
      <c r="C5" s="4">
        <v>19900</v>
      </c>
      <c r="D5" s="4">
        <v>19800</v>
      </c>
      <c r="E5" s="4" t="s">
        <v>132</v>
      </c>
      <c r="F5" s="4" t="s">
        <v>19</v>
      </c>
      <c r="G5" s="4">
        <v>29800</v>
      </c>
      <c r="H5" s="4" t="s">
        <v>126</v>
      </c>
      <c r="I5" s="4" t="s">
        <v>19</v>
      </c>
      <c r="J5" s="4">
        <v>14800</v>
      </c>
      <c r="K5" s="4">
        <v>45000</v>
      </c>
      <c r="L5" s="4">
        <v>20000</v>
      </c>
      <c r="M5" s="4">
        <v>29777</v>
      </c>
      <c r="N5" s="4">
        <f>AVERAGE(C5:L5)</f>
        <v>24883.333333333332</v>
      </c>
      <c r="O5" s="18">
        <f>(N5/M5)-1</f>
        <v>-0.16434384480191655</v>
      </c>
    </row>
    <row r="6" spans="1:15" ht="30" customHeight="1">
      <c r="A6" s="4" t="s">
        <v>100</v>
      </c>
      <c r="B6" s="4" t="s">
        <v>21</v>
      </c>
      <c r="C6" s="4">
        <v>6800</v>
      </c>
      <c r="D6" s="4">
        <v>8000</v>
      </c>
      <c r="E6" s="4">
        <v>5900</v>
      </c>
      <c r="F6" s="4">
        <v>4900</v>
      </c>
      <c r="G6" s="4">
        <v>7960</v>
      </c>
      <c r="H6" s="4">
        <v>4500</v>
      </c>
      <c r="I6" s="4">
        <v>4900</v>
      </c>
      <c r="J6" s="4">
        <v>4900</v>
      </c>
      <c r="K6" s="4">
        <v>6000</v>
      </c>
      <c r="L6" s="4">
        <v>6000</v>
      </c>
      <c r="M6" s="4">
        <v>6078</v>
      </c>
      <c r="N6" s="4">
        <f>AVERAGE(C6:L6)</f>
        <v>5986</v>
      </c>
      <c r="O6" s="18">
        <f>(N6/M6)-1</f>
        <v>-1.5136558078315265E-2</v>
      </c>
    </row>
    <row r="7" spans="1:15" ht="30" customHeight="1">
      <c r="A7" s="4" t="s">
        <v>94</v>
      </c>
      <c r="B7" s="4" t="s">
        <v>95</v>
      </c>
      <c r="C7" s="4">
        <v>9900</v>
      </c>
      <c r="D7" s="4">
        <v>4000</v>
      </c>
      <c r="E7" s="4" t="s">
        <v>132</v>
      </c>
      <c r="F7" s="4">
        <v>5000</v>
      </c>
      <c r="G7" s="4">
        <v>15000</v>
      </c>
      <c r="H7" s="4" t="s">
        <v>132</v>
      </c>
      <c r="I7" s="4" t="s">
        <v>132</v>
      </c>
      <c r="J7" s="4" t="s">
        <v>132</v>
      </c>
      <c r="K7" s="4">
        <v>8000</v>
      </c>
      <c r="L7" s="4">
        <v>8000</v>
      </c>
      <c r="M7" s="4">
        <v>8870</v>
      </c>
      <c r="N7" s="4">
        <f>AVERAGE(C7:L7)</f>
        <v>8316.6666666666661</v>
      </c>
      <c r="O7" s="18">
        <f>(N7/M7)-1</f>
        <v>-6.2382562946260878E-2</v>
      </c>
    </row>
    <row r="8" spans="1:15" ht="14.25">
      <c r="A8" s="27" t="s">
        <v>125</v>
      </c>
      <c r="B8" s="28"/>
      <c r="C8" s="28"/>
      <c r="D8" s="28"/>
      <c r="E8" s="28"/>
      <c r="F8" s="28"/>
      <c r="G8" s="28"/>
      <c r="H8" s="28"/>
      <c r="I8" s="28"/>
      <c r="J8" s="24"/>
      <c r="O8" s="1"/>
    </row>
    <row r="11" spans="1:15">
      <c r="H11" s="5"/>
    </row>
    <row r="26" spans="19:19">
      <c r="S26"/>
    </row>
    <row r="27" spans="19:19">
      <c r="S27"/>
    </row>
    <row r="28" spans="19:19">
      <c r="S28"/>
    </row>
    <row r="29" spans="19:19">
      <c r="S29"/>
    </row>
  </sheetData>
  <mergeCells count="6">
    <mergeCell ref="A8:I8"/>
    <mergeCell ref="M1:O1"/>
    <mergeCell ref="C1:I1"/>
    <mergeCell ref="B1:B2"/>
    <mergeCell ref="A1:A2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8.88671875" style="1"/>
    <col min="2" max="2" width="12.77734375" style="1" customWidth="1"/>
    <col min="3" max="12" width="8.88671875" style="1"/>
    <col min="13" max="14" width="10.109375" style="1" customWidth="1"/>
    <col min="15" max="15" width="10.1093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99</v>
      </c>
      <c r="D1" s="26"/>
      <c r="E1" s="26"/>
      <c r="F1" s="26"/>
      <c r="G1" s="26"/>
      <c r="H1" s="26"/>
      <c r="I1" s="26"/>
      <c r="J1" s="16"/>
      <c r="K1" s="26" t="s">
        <v>93</v>
      </c>
      <c r="L1" s="26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137</v>
      </c>
      <c r="K2" s="14" t="s">
        <v>133</v>
      </c>
      <c r="L2" s="14" t="s">
        <v>92</v>
      </c>
      <c r="M2" s="16" t="s">
        <v>136</v>
      </c>
      <c r="N2" s="16" t="s">
        <v>138</v>
      </c>
      <c r="O2" s="20" t="s">
        <v>6</v>
      </c>
    </row>
    <row r="3" spans="1:15" ht="30" customHeight="1">
      <c r="A3" s="4" t="s">
        <v>102</v>
      </c>
      <c r="B3" s="4" t="s">
        <v>121</v>
      </c>
      <c r="C3" s="4">
        <v>4950</v>
      </c>
      <c r="D3" s="13">
        <v>2225</v>
      </c>
      <c r="E3" s="4">
        <v>2300</v>
      </c>
      <c r="F3" s="4">
        <v>1500</v>
      </c>
      <c r="G3" s="4">
        <v>1276</v>
      </c>
      <c r="H3" s="4">
        <v>2000</v>
      </c>
      <c r="I3" s="4">
        <v>2300</v>
      </c>
      <c r="J3" s="4">
        <v>3300</v>
      </c>
      <c r="K3" s="4">
        <v>2500</v>
      </c>
      <c r="L3" s="4">
        <v>3000</v>
      </c>
      <c r="M3" s="4">
        <v>2520</v>
      </c>
      <c r="N3" s="4">
        <f>AVERAGE(C3:L3)</f>
        <v>2535.1</v>
      </c>
      <c r="O3" s="18">
        <f>(N3/M3)-1</f>
        <v>5.992063492063382E-3</v>
      </c>
    </row>
    <row r="4" spans="1:15" ht="30" customHeight="1">
      <c r="A4" s="4" t="s">
        <v>101</v>
      </c>
      <c r="B4" s="4" t="s">
        <v>121</v>
      </c>
      <c r="C4" s="4">
        <v>2475</v>
      </c>
      <c r="D4" s="4">
        <v>2225</v>
      </c>
      <c r="E4" s="4">
        <v>3000</v>
      </c>
      <c r="F4" s="4">
        <v>2400</v>
      </c>
      <c r="G4" s="4">
        <v>2120</v>
      </c>
      <c r="H4" s="4">
        <v>2500</v>
      </c>
      <c r="I4" s="4">
        <v>2900</v>
      </c>
      <c r="J4" s="4">
        <v>3490</v>
      </c>
      <c r="K4" s="4">
        <v>3000</v>
      </c>
      <c r="L4" s="13">
        <v>2000</v>
      </c>
      <c r="M4" s="4">
        <v>2738</v>
      </c>
      <c r="N4" s="4">
        <f>AVERAGE(C4:L4)</f>
        <v>2611</v>
      </c>
      <c r="O4" s="18">
        <f>(N4/M4)-1</f>
        <v>-4.6384222059897784E-2</v>
      </c>
    </row>
    <row r="5" spans="1:15" ht="14.25">
      <c r="A5" s="27" t="s">
        <v>125</v>
      </c>
      <c r="B5" s="28"/>
      <c r="C5" s="28"/>
      <c r="D5" s="28"/>
      <c r="E5" s="28"/>
      <c r="F5" s="28"/>
      <c r="G5" s="28"/>
      <c r="H5" s="28"/>
      <c r="I5" s="28"/>
      <c r="J5" s="24"/>
      <c r="O5" s="1"/>
    </row>
  </sheetData>
  <mergeCells count="6">
    <mergeCell ref="A5:I5"/>
    <mergeCell ref="M1:O1"/>
    <mergeCell ref="A1:A2"/>
    <mergeCell ref="B1:B2"/>
    <mergeCell ref="C1:I1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농산물</vt:lpstr>
      <vt:lpstr>공산품</vt:lpstr>
      <vt:lpstr>축산물</vt:lpstr>
      <vt:lpstr>수산물</vt:lpstr>
      <vt:lpstr>과일</vt:lpstr>
    </vt:vector>
  </TitlesOfParts>
  <Company>전북 군산 소비자고발센터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강세미나</dc:creator>
  <cp:lastModifiedBy>D010103</cp:lastModifiedBy>
  <cp:lastPrinted>2012-04-19T00:31:50Z</cp:lastPrinted>
  <dcterms:created xsi:type="dcterms:W3CDTF">2009-03-06T03:56:05Z</dcterms:created>
  <dcterms:modified xsi:type="dcterms:W3CDTF">2015-04-22T06:42:53Z</dcterms:modified>
</cp:coreProperties>
</file>