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480" windowHeight="11640" activeTab="9"/>
  </bookViews>
  <sheets>
    <sheet name="1월분" sheetId="5" r:id="rId1"/>
    <sheet name="2월분" sheetId="8" r:id="rId2"/>
    <sheet name="3월분" sheetId="9" r:id="rId3"/>
    <sheet name="4월분" sheetId="10" r:id="rId4"/>
    <sheet name="5월분" sheetId="11" r:id="rId5"/>
    <sheet name="6월분" sheetId="12" r:id="rId6"/>
    <sheet name="7월분" sheetId="13" r:id="rId7"/>
    <sheet name="8월분" sheetId="15" r:id="rId8"/>
    <sheet name="9월분" sheetId="16" r:id="rId9"/>
    <sheet name="10월분" sheetId="17" r:id="rId10"/>
    <sheet name="Sheet2" sheetId="2" r:id="rId11"/>
    <sheet name="Sheet3" sheetId="3" r:id="rId12"/>
  </sheets>
  <calcPr calcId="125725"/>
</workbook>
</file>

<file path=xl/calcChain.xml><?xml version="1.0" encoding="utf-8"?>
<calcChain xmlns="http://schemas.openxmlformats.org/spreadsheetml/2006/main">
  <c r="R6" i="17"/>
  <c r="P6"/>
  <c r="N6"/>
  <c r="L6"/>
  <c r="J6"/>
  <c r="H6"/>
  <c r="F6"/>
  <c r="D6"/>
  <c r="B6"/>
  <c r="R5"/>
  <c r="P5"/>
  <c r="N5"/>
  <c r="L5"/>
  <c r="J5"/>
  <c r="H5"/>
  <c r="F5"/>
  <c r="D5"/>
  <c r="B5"/>
  <c r="R9"/>
  <c r="N9"/>
  <c r="R6" i="16"/>
  <c r="P6"/>
  <c r="N6"/>
  <c r="L6"/>
  <c r="J6"/>
  <c r="H6"/>
  <c r="F6"/>
  <c r="D6"/>
  <c r="R5"/>
  <c r="P5"/>
  <c r="N5"/>
  <c r="L5"/>
  <c r="J5"/>
  <c r="H5"/>
  <c r="F5"/>
  <c r="D5"/>
  <c r="B5"/>
  <c r="B6"/>
  <c r="R9"/>
  <c r="N9"/>
  <c r="R6" i="15"/>
  <c r="P6"/>
  <c r="N6"/>
  <c r="L6"/>
  <c r="J6"/>
  <c r="H6"/>
  <c r="F6"/>
  <c r="D6"/>
  <c r="R5"/>
  <c r="P5"/>
  <c r="N5"/>
  <c r="L5"/>
  <c r="J5"/>
  <c r="H5"/>
  <c r="F5"/>
  <c r="D5"/>
  <c r="B6"/>
  <c r="B5"/>
  <c r="R9"/>
  <c r="N9"/>
  <c r="R6" i="13"/>
  <c r="P6"/>
  <c r="N6"/>
  <c r="L6"/>
  <c r="J6"/>
  <c r="H6"/>
  <c r="F6"/>
  <c r="D6"/>
  <c r="R5"/>
  <c r="P5"/>
  <c r="N5"/>
  <c r="L5"/>
  <c r="J5"/>
  <c r="H5"/>
  <c r="F5"/>
  <c r="D5"/>
  <c r="B6"/>
  <c r="B5"/>
  <c r="R3" i="17" l="1"/>
  <c r="N3"/>
  <c r="R3" i="16"/>
  <c r="N3"/>
  <c r="N3" i="15"/>
  <c r="R3"/>
  <c r="R9" i="13"/>
  <c r="N9"/>
  <c r="R9" i="12"/>
  <c r="N9"/>
  <c r="R9" i="11"/>
  <c r="N9"/>
  <c r="R9" i="10"/>
  <c r="N9"/>
  <c r="R9" i="9"/>
  <c r="N9"/>
  <c r="F5" i="8"/>
  <c r="F5" i="9" s="1"/>
  <c r="F5" i="10" s="1"/>
  <c r="F5" i="11" s="1"/>
  <c r="F5" i="12" s="1"/>
  <c r="N5" i="8"/>
  <c r="N5" i="9" s="1"/>
  <c r="N5" i="10" s="1"/>
  <c r="N5" i="11" s="1"/>
  <c r="N5" i="12" s="1"/>
  <c r="R9" i="8"/>
  <c r="N9"/>
  <c r="R6" i="5"/>
  <c r="R6" i="8" s="1"/>
  <c r="R6" i="9" s="1"/>
  <c r="R6" i="10" s="1"/>
  <c r="R6" i="11" s="1"/>
  <c r="R6" i="12" s="1"/>
  <c r="P6" i="5"/>
  <c r="P6" i="8" s="1"/>
  <c r="P6" i="9" s="1"/>
  <c r="P6" i="10" s="1"/>
  <c r="P6" i="11" s="1"/>
  <c r="P6" i="12" s="1"/>
  <c r="N6" i="5"/>
  <c r="N6" i="8" s="1"/>
  <c r="N6" i="9" s="1"/>
  <c r="N6" i="10" s="1"/>
  <c r="N6" i="11" s="1"/>
  <c r="N6" i="12" s="1"/>
  <c r="L6" i="5"/>
  <c r="L6" i="8" s="1"/>
  <c r="L6" i="9" s="1"/>
  <c r="L6" i="10" s="1"/>
  <c r="L6" i="11" s="1"/>
  <c r="L6" i="12" s="1"/>
  <c r="J6" i="5"/>
  <c r="J6" i="8" s="1"/>
  <c r="H6" i="5"/>
  <c r="H6" i="8" s="1"/>
  <c r="H6" i="9" s="1"/>
  <c r="H6" i="10" s="1"/>
  <c r="H6" i="11" s="1"/>
  <c r="H6" i="12" s="1"/>
  <c r="F6" i="5"/>
  <c r="F6" i="8" s="1"/>
  <c r="F6" i="9" s="1"/>
  <c r="F6" i="10" s="1"/>
  <c r="F6" i="11" s="1"/>
  <c r="F6" i="12" s="1"/>
  <c r="D6" i="5"/>
  <c r="R3" s="1"/>
  <c r="B6"/>
  <c r="B6" i="8" s="1"/>
  <c r="B6" i="9" s="1"/>
  <c r="B6" i="10" s="1"/>
  <c r="B6" i="11" s="1"/>
  <c r="B6" i="12" s="1"/>
  <c r="R5" i="5"/>
  <c r="R5" i="8" s="1"/>
  <c r="R5" i="9" s="1"/>
  <c r="R5" i="10" s="1"/>
  <c r="R5" i="11" s="1"/>
  <c r="R5" i="12" s="1"/>
  <c r="P5" i="5"/>
  <c r="P5" i="8" s="1"/>
  <c r="P5" i="9" s="1"/>
  <c r="P5" i="10" s="1"/>
  <c r="P5" i="11" s="1"/>
  <c r="P5" i="12" s="1"/>
  <c r="N5" i="5"/>
  <c r="L5"/>
  <c r="L5" i="8" s="1"/>
  <c r="L5" i="9" s="1"/>
  <c r="L5" i="10" s="1"/>
  <c r="L5" i="11" s="1"/>
  <c r="L5" i="12" s="1"/>
  <c r="J5" i="5"/>
  <c r="J5" i="8" s="1"/>
  <c r="J5" i="9" s="1"/>
  <c r="J5" i="10" s="1"/>
  <c r="J5" i="11" s="1"/>
  <c r="J5" i="12" s="1"/>
  <c r="H5" i="5"/>
  <c r="H5" i="8" s="1"/>
  <c r="H5" i="9" s="1"/>
  <c r="H5" i="10" s="1"/>
  <c r="H5" i="11" s="1"/>
  <c r="H5" i="12" s="1"/>
  <c r="F5" i="5"/>
  <c r="D5"/>
  <c r="D5" i="8" s="1"/>
  <c r="D5" i="9" s="1"/>
  <c r="D5" i="10" s="1"/>
  <c r="D5" i="11" s="1"/>
  <c r="D5" i="12" s="1"/>
  <c r="B5" i="5"/>
  <c r="B5" i="8" s="1"/>
  <c r="B5" i="9" s="1"/>
  <c r="B5" i="10" s="1"/>
  <c r="B5" i="11" s="1"/>
  <c r="B5" i="12" s="1"/>
  <c r="R9" i="5"/>
  <c r="N9"/>
  <c r="N3" i="13" l="1"/>
  <c r="R3"/>
  <c r="R3" i="8"/>
  <c r="D6"/>
  <c r="D6" i="9" s="1"/>
  <c r="D6" i="10" s="1"/>
  <c r="D6" i="11" s="1"/>
  <c r="D6" i="12" s="1"/>
  <c r="N3" i="5"/>
  <c r="N3" i="12"/>
  <c r="N3" i="11"/>
  <c r="J6" i="9"/>
  <c r="J6" i="10" s="1"/>
  <c r="N3"/>
  <c r="N3" i="9"/>
  <c r="N3" i="8"/>
  <c r="R3" i="10" l="1"/>
  <c r="J6" i="11"/>
  <c r="R3" i="9"/>
  <c r="J6" i="12" l="1"/>
  <c r="R3" s="1"/>
  <c r="R3" i="11"/>
</calcChain>
</file>

<file path=xl/sharedStrings.xml><?xml version="1.0" encoding="utf-8"?>
<sst xmlns="http://schemas.openxmlformats.org/spreadsheetml/2006/main" count="330" uniqueCount="27">
  <si>
    <t>구   분</t>
    <phoneticPr fontId="1" type="noConversion"/>
  </si>
  <si>
    <t>스티로폼</t>
    <phoneticPr fontId="1" type="noConversion"/>
  </si>
  <si>
    <t>잡파지</t>
    <phoneticPr fontId="1" type="noConversion"/>
  </si>
  <si>
    <t>프라스틱</t>
    <phoneticPr fontId="1" type="noConversion"/>
  </si>
  <si>
    <t>페트병</t>
    <phoneticPr fontId="1" type="noConversion"/>
  </si>
  <si>
    <t>알루미늄</t>
    <phoneticPr fontId="1" type="noConversion"/>
  </si>
  <si>
    <t>비닐류</t>
    <phoneticPr fontId="1" type="noConversion"/>
  </si>
  <si>
    <t>단위 : kg,원</t>
    <phoneticPr fontId="1" type="noConversion"/>
  </si>
  <si>
    <t>백색병</t>
    <phoneticPr fontId="1" type="noConversion"/>
  </si>
  <si>
    <t>녹갈색병</t>
    <phoneticPr fontId="1" type="noConversion"/>
  </si>
  <si>
    <t>처리량</t>
    <phoneticPr fontId="1" type="noConversion"/>
  </si>
  <si>
    <t>판매금액</t>
    <phoneticPr fontId="1" type="noConversion"/>
  </si>
  <si>
    <t xml:space="preserve"> 군산시 재활용품 처리 및 판매 현황(2014년 1월)</t>
    <phoneticPr fontId="1" type="noConversion"/>
  </si>
  <si>
    <t>처리량계</t>
    <phoneticPr fontId="1" type="noConversion"/>
  </si>
  <si>
    <t>판매금액계</t>
    <phoneticPr fontId="1" type="noConversion"/>
  </si>
  <si>
    <t>[당월분]</t>
    <phoneticPr fontId="1" type="noConversion"/>
  </si>
  <si>
    <t>[누계분]</t>
    <phoneticPr fontId="1" type="noConversion"/>
  </si>
  <si>
    <t>철캔</t>
    <phoneticPr fontId="1" type="noConversion"/>
  </si>
  <si>
    <t xml:space="preserve"> 군산시 재활용품 처리 및 판매 현황(2014년 2월)</t>
    <phoneticPr fontId="1" type="noConversion"/>
  </si>
  <si>
    <t xml:space="preserve"> 군산시 재활용품 처리 및 판매 현황(2014년 3월)</t>
    <phoneticPr fontId="1" type="noConversion"/>
  </si>
  <si>
    <t xml:space="preserve"> 군산시 재활용품 처리 및 판매 현황(2014년 4월)</t>
    <phoneticPr fontId="1" type="noConversion"/>
  </si>
  <si>
    <t xml:space="preserve"> 군산시 재활용품 처리 및 판매 현황(2014년 5월)</t>
    <phoneticPr fontId="1" type="noConversion"/>
  </si>
  <si>
    <t xml:space="preserve"> 군산시 재활용품 처리 및 판매 현황(2014년 6월)</t>
    <phoneticPr fontId="1" type="noConversion"/>
  </si>
  <si>
    <t xml:space="preserve"> 군산시 재활용품 처리 및 판매 현황(2014년 7월)</t>
    <phoneticPr fontId="1" type="noConversion"/>
  </si>
  <si>
    <t xml:space="preserve"> 군산시 재활용품 처리 및 판매 현황(2014년 8월)</t>
    <phoneticPr fontId="1" type="noConversion"/>
  </si>
  <si>
    <t xml:space="preserve"> 군산시 재활용품 처리 및 판매 현황(2014년 9월)</t>
    <phoneticPr fontId="1" type="noConversion"/>
  </si>
  <si>
    <t xml:space="preserve"> 군산시 재활용품 처리 및 판매 현황(2014년 10월)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</si>
</sst>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6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22"/>
      <color theme="1"/>
      <name val="휴먼엑스포"/>
      <family val="1"/>
      <charset val="129"/>
    </font>
    <font>
      <b/>
      <sz val="26"/>
      <color rgb="FF0070C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vertical="center" shrinkToFit="1"/>
    </xf>
    <xf numFmtId="176" fontId="2" fillId="4" borderId="7" xfId="0" applyNumberFormat="1" applyFont="1" applyFill="1" applyBorder="1" applyAlignment="1">
      <alignment horizontal="center" vertical="center" shrinkToFit="1"/>
    </xf>
    <xf numFmtId="176" fontId="2" fillId="4" borderId="4" xfId="0" applyNumberFormat="1" applyFont="1" applyFill="1" applyBorder="1" applyAlignment="1">
      <alignment horizontal="center" vertical="center" shrinkToFit="1"/>
    </xf>
    <xf numFmtId="176" fontId="3" fillId="4" borderId="8" xfId="0" applyNumberFormat="1" applyFont="1" applyFill="1" applyBorder="1" applyAlignment="1">
      <alignment horizontal="center" vertical="center" shrinkToFit="1"/>
    </xf>
    <xf numFmtId="176" fontId="3" fillId="4" borderId="5" xfId="0" applyNumberFormat="1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176" fontId="5" fillId="3" borderId="11" xfId="0" applyNumberFormat="1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EDFBA5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I2" sqref="I2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114090</v>
      </c>
      <c r="O3" s="14"/>
      <c r="P3" s="11" t="s">
        <v>14</v>
      </c>
      <c r="Q3" s="12"/>
      <c r="R3" s="13">
        <f>B6+D6+F6+J6+L6+N6+P6+R6+I6+H6</f>
        <v>40502320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B11</f>
        <v>760</v>
      </c>
      <c r="C5" s="8"/>
      <c r="D5" s="7">
        <f t="shared" ref="D5" si="0">D11</f>
        <v>6660</v>
      </c>
      <c r="E5" s="8"/>
      <c r="F5" s="7">
        <f t="shared" ref="F5" si="1">F11</f>
        <v>4980</v>
      </c>
      <c r="G5" s="8"/>
      <c r="H5" s="7">
        <f t="shared" ref="H5" si="2">H11</f>
        <v>20480</v>
      </c>
      <c r="I5" s="8"/>
      <c r="J5" s="7">
        <f t="shared" ref="J5" si="3">J11</f>
        <v>25220</v>
      </c>
      <c r="K5" s="8"/>
      <c r="L5" s="7">
        <f t="shared" ref="L5" si="4">L11</f>
        <v>0</v>
      </c>
      <c r="M5" s="8"/>
      <c r="N5" s="7">
        <f t="shared" ref="N5" si="5">N11</f>
        <v>10880</v>
      </c>
      <c r="O5" s="8"/>
      <c r="P5" s="7">
        <f t="shared" ref="P5" si="6">P11</f>
        <v>39410</v>
      </c>
      <c r="Q5" s="8"/>
      <c r="R5" s="7">
        <f t="shared" ref="R5" si="7">R11</f>
        <v>5700</v>
      </c>
      <c r="S5" s="8"/>
    </row>
    <row r="6" spans="1:20" ht="42.6" customHeight="1" thickBot="1">
      <c r="A6" s="6" t="s">
        <v>11</v>
      </c>
      <c r="B6" s="9">
        <f t="shared" ref="B6" si="8">B12</f>
        <v>74480</v>
      </c>
      <c r="C6" s="10"/>
      <c r="D6" s="9">
        <f t="shared" ref="D6" si="9">D12</f>
        <v>5694300</v>
      </c>
      <c r="E6" s="10"/>
      <c r="F6" s="9">
        <f t="shared" ref="F6" si="10">F12</f>
        <v>6757860</v>
      </c>
      <c r="G6" s="10"/>
      <c r="H6" s="9">
        <f t="shared" ref="H6" si="11">H12</f>
        <v>1314980</v>
      </c>
      <c r="I6" s="10"/>
      <c r="J6" s="9">
        <f t="shared" ref="J6" si="12">J12</f>
        <v>580060</v>
      </c>
      <c r="K6" s="10"/>
      <c r="L6" s="9">
        <f t="shared" ref="L6" si="13">L12</f>
        <v>0</v>
      </c>
      <c r="M6" s="10"/>
      <c r="N6" s="9">
        <f t="shared" ref="N6" si="14">N12</f>
        <v>3122560</v>
      </c>
      <c r="O6" s="10"/>
      <c r="P6" s="9">
        <f t="shared" ref="P6" si="15">P12</f>
        <v>19823230</v>
      </c>
      <c r="Q6" s="10"/>
      <c r="R6" s="9">
        <f t="shared" ref="R6" si="16">R12</f>
        <v>3134850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114090</v>
      </c>
      <c r="O9" s="14"/>
      <c r="P9" s="11" t="s">
        <v>14</v>
      </c>
      <c r="Q9" s="12"/>
      <c r="R9" s="13">
        <f>B12+D12+F12+J12+L12+N12+P12+R12+I12+H12</f>
        <v>40502320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>
        <v>760</v>
      </c>
      <c r="C11" s="8"/>
      <c r="D11" s="7">
        <v>6660</v>
      </c>
      <c r="E11" s="8"/>
      <c r="F11" s="7">
        <v>4980</v>
      </c>
      <c r="G11" s="8"/>
      <c r="H11" s="7">
        <v>20480</v>
      </c>
      <c r="I11" s="8"/>
      <c r="J11" s="7">
        <v>25220</v>
      </c>
      <c r="K11" s="8"/>
      <c r="L11" s="7"/>
      <c r="M11" s="8"/>
      <c r="N11" s="7">
        <v>10880</v>
      </c>
      <c r="O11" s="8"/>
      <c r="P11" s="7">
        <v>39410</v>
      </c>
      <c r="Q11" s="8"/>
      <c r="R11" s="7">
        <v>5700</v>
      </c>
      <c r="S11" s="8"/>
    </row>
    <row r="12" spans="1:20" ht="42.6" customHeight="1" thickBot="1">
      <c r="A12" s="6" t="s">
        <v>11</v>
      </c>
      <c r="B12" s="9">
        <v>74480</v>
      </c>
      <c r="C12" s="10"/>
      <c r="D12" s="9">
        <v>5694300</v>
      </c>
      <c r="E12" s="10"/>
      <c r="F12" s="9">
        <v>6757860</v>
      </c>
      <c r="G12" s="10"/>
      <c r="H12" s="9">
        <v>1314980</v>
      </c>
      <c r="I12" s="10"/>
      <c r="J12" s="9">
        <v>580060</v>
      </c>
      <c r="K12" s="10"/>
      <c r="L12" s="9"/>
      <c r="M12" s="10"/>
      <c r="N12" s="9">
        <v>3122560</v>
      </c>
      <c r="O12" s="10"/>
      <c r="P12" s="9">
        <v>19823230</v>
      </c>
      <c r="Q12" s="10"/>
      <c r="R12" s="9">
        <v>3134850</v>
      </c>
      <c r="S12" s="10"/>
    </row>
  </sheetData>
  <mergeCells count="67">
    <mergeCell ref="A8:E8"/>
    <mergeCell ref="A9:B9"/>
    <mergeCell ref="L9:M9"/>
    <mergeCell ref="N9:O9"/>
    <mergeCell ref="B11:C11"/>
    <mergeCell ref="D11:E11"/>
    <mergeCell ref="F11:G11"/>
    <mergeCell ref="H11:I11"/>
    <mergeCell ref="J11:K11"/>
    <mergeCell ref="L11:M11"/>
    <mergeCell ref="N11:O11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3:B3"/>
    <mergeCell ref="L3:M3"/>
    <mergeCell ref="N3:O3"/>
    <mergeCell ref="P3:Q3"/>
    <mergeCell ref="R3:S3"/>
    <mergeCell ref="A2:E2"/>
    <mergeCell ref="P9:Q9"/>
    <mergeCell ref="R9:S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2"/>
  <sheetViews>
    <sheetView tabSelected="1" showWhiteSpace="0" view="pageLayout" workbookViewId="0">
      <selection sqref="A1:S1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813880</v>
      </c>
      <c r="O3" s="14"/>
      <c r="P3" s="11" t="s">
        <v>14</v>
      </c>
      <c r="Q3" s="12"/>
      <c r="R3" s="13">
        <f>B6+D6+F6+J6+L6+N6+P6+R6+I6+H6</f>
        <v>196909650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'9월분'!B5:C5+'10월분'!B11:C11</f>
        <v>19580</v>
      </c>
      <c r="C5" s="8"/>
      <c r="D5" s="7">
        <f>'9월분'!D5:E5+'10월분'!D11:E11</f>
        <v>66530</v>
      </c>
      <c r="E5" s="8"/>
      <c r="F5" s="7">
        <f>'9월분'!F5:G5+'10월분'!F11:G11</f>
        <v>12060</v>
      </c>
      <c r="G5" s="8"/>
      <c r="H5" s="7">
        <f>'9월분'!H5:I5+'10월분'!H11:I11</f>
        <v>179770</v>
      </c>
      <c r="I5" s="8"/>
      <c r="J5" s="7">
        <f>'9월분'!J5:K5+'10월분'!J11:K11</f>
        <v>290650</v>
      </c>
      <c r="K5" s="8"/>
      <c r="L5" s="7">
        <f>'9월분'!L5:M5+'10월분'!L11:M11</f>
        <v>65280</v>
      </c>
      <c r="M5" s="8"/>
      <c r="N5" s="7">
        <f>'9월분'!N5:O5+'10월분'!N11:O11</f>
        <v>49280</v>
      </c>
      <c r="O5" s="8"/>
      <c r="P5" s="7">
        <f>'9월분'!P5:Q5+'10월분'!P11:Q11</f>
        <v>86400</v>
      </c>
      <c r="Q5" s="8"/>
      <c r="R5" s="7">
        <f>'9월분'!R5:S5+'10월분'!R11:S11</f>
        <v>44330</v>
      </c>
      <c r="S5" s="8"/>
    </row>
    <row r="6" spans="1:20" ht="42.6" customHeight="1" thickBot="1">
      <c r="A6" s="6" t="s">
        <v>11</v>
      </c>
      <c r="B6" s="9">
        <f>'9월분'!B6:C6+'10월분'!B12:C12</f>
        <v>695540</v>
      </c>
      <c r="C6" s="10"/>
      <c r="D6" s="9">
        <f>'9월분'!D6:E6+'10월분'!D12:E12</f>
        <v>72509220</v>
      </c>
      <c r="E6" s="10"/>
      <c r="F6" s="9">
        <f>'9월분'!F6:G6+'10월분'!F12:G12</f>
        <v>16400820</v>
      </c>
      <c r="G6" s="10"/>
      <c r="H6" s="9">
        <f>'9월분'!H6:I6+'10월분'!H12:I12</f>
        <v>11668830</v>
      </c>
      <c r="I6" s="10"/>
      <c r="J6" s="9">
        <f>'9월분'!J6:K6+'10월분'!J12:K12</f>
        <v>6684950</v>
      </c>
      <c r="K6" s="10"/>
      <c r="L6" s="9">
        <f>'9월분'!L6:M6+'10월분'!L12:M12</f>
        <v>7507200</v>
      </c>
      <c r="M6" s="10"/>
      <c r="N6" s="9">
        <f>'9월분'!N6:O6+'10월분'!N12:O12</f>
        <v>14143360</v>
      </c>
      <c r="O6" s="10"/>
      <c r="P6" s="9">
        <f>'9월분'!P6:Q6+'10월분'!P12:Q12</f>
        <v>43459200</v>
      </c>
      <c r="Q6" s="10"/>
      <c r="R6" s="9">
        <f>'9월분'!R6:S6+'10월분'!R12:S12</f>
        <v>23840530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87190</v>
      </c>
      <c r="O9" s="14"/>
      <c r="P9" s="11" t="s">
        <v>14</v>
      </c>
      <c r="Q9" s="12"/>
      <c r="R9" s="13">
        <f>B12+D12+F12+J12+L12+N12+P12+R12+I12+H12</f>
        <v>22972240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>
        <v>9290</v>
      </c>
      <c r="E11" s="8"/>
      <c r="F11" s="7"/>
      <c r="G11" s="8"/>
      <c r="H11" s="7">
        <v>13780</v>
      </c>
      <c r="I11" s="8"/>
      <c r="J11" s="7">
        <v>39110</v>
      </c>
      <c r="K11" s="8"/>
      <c r="L11" s="7"/>
      <c r="M11" s="8"/>
      <c r="N11" s="7">
        <v>8940</v>
      </c>
      <c r="O11" s="8"/>
      <c r="P11" s="7">
        <v>11210</v>
      </c>
      <c r="Q11" s="8"/>
      <c r="R11" s="7">
        <v>4860</v>
      </c>
      <c r="S11" s="8"/>
    </row>
    <row r="12" spans="1:20" ht="42.6" customHeight="1" thickBot="1">
      <c r="A12" s="6" t="s">
        <v>11</v>
      </c>
      <c r="B12" s="9"/>
      <c r="C12" s="10"/>
      <c r="D12" s="9">
        <v>10367640</v>
      </c>
      <c r="E12" s="10"/>
      <c r="F12" s="9"/>
      <c r="G12" s="10"/>
      <c r="H12" s="9">
        <v>895700</v>
      </c>
      <c r="I12" s="10"/>
      <c r="J12" s="9">
        <v>899530</v>
      </c>
      <c r="K12" s="10"/>
      <c r="L12" s="9"/>
      <c r="M12" s="10"/>
      <c r="N12" s="9">
        <v>2565780</v>
      </c>
      <c r="O12" s="10"/>
      <c r="P12" s="9">
        <v>5638630</v>
      </c>
      <c r="Q12" s="10"/>
      <c r="R12" s="9">
        <v>2604960</v>
      </c>
      <c r="S12" s="10"/>
    </row>
  </sheetData>
  <mergeCells count="67"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6:S6"/>
    <mergeCell ref="A8:E8"/>
    <mergeCell ref="A9:B9"/>
    <mergeCell ref="L9:M9"/>
    <mergeCell ref="N9:O9"/>
    <mergeCell ref="P9:Q9"/>
    <mergeCell ref="R9:S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23" sqref="P23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J13" sqref="J13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180730</v>
      </c>
      <c r="O3" s="14"/>
      <c r="P3" s="11" t="s">
        <v>14</v>
      </c>
      <c r="Q3" s="12"/>
      <c r="R3" s="13">
        <f>B6+D6+F6+J6+L6+N6+P6+R6+I6+H6</f>
        <v>56994980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'1월분'!B5:C5+'2월분'!B11:C11</f>
        <v>760</v>
      </c>
      <c r="C5" s="8"/>
      <c r="D5" s="7">
        <f>'1월분'!D5:E5+'2월분'!D11:E11</f>
        <v>14060</v>
      </c>
      <c r="E5" s="8"/>
      <c r="F5" s="7">
        <f>'1월분'!F5:G5+'2월분'!F11:G11</f>
        <v>4980</v>
      </c>
      <c r="G5" s="8"/>
      <c r="H5" s="7">
        <f>'1월분'!H5:I5+'2월분'!H11:I11</f>
        <v>34570</v>
      </c>
      <c r="I5" s="8"/>
      <c r="J5" s="7">
        <f>'1월분'!J5:K5+'2월분'!J11:K11</f>
        <v>50390</v>
      </c>
      <c r="K5" s="8"/>
      <c r="L5" s="7">
        <f>'1월분'!L5:M5+'2월분'!L11:M11</f>
        <v>8760</v>
      </c>
      <c r="M5" s="8"/>
      <c r="N5" s="7">
        <f>'1월분'!N5:O5+'2월분'!N11:O11</f>
        <v>10880</v>
      </c>
      <c r="O5" s="8"/>
      <c r="P5" s="7">
        <f>'1월분'!P5:Q5+'2월분'!P11:Q11</f>
        <v>47950</v>
      </c>
      <c r="Q5" s="8"/>
      <c r="R5" s="7">
        <f>'1월분'!R5:S5+'2월분'!R11:S11</f>
        <v>8380</v>
      </c>
      <c r="S5" s="8"/>
    </row>
    <row r="6" spans="1:20" ht="42.6" customHeight="1" thickBot="1">
      <c r="A6" s="6" t="s">
        <v>11</v>
      </c>
      <c r="B6" s="9">
        <f>'1월분'!B6:C6+'2월분'!B12:C12</f>
        <v>74480</v>
      </c>
      <c r="C6" s="10"/>
      <c r="D6" s="9">
        <f>'1월분'!D6:E6+'2월분'!D12:E12</f>
        <v>13952700</v>
      </c>
      <c r="E6" s="10"/>
      <c r="F6" s="9">
        <f>'1월분'!F6:G6+'2월분'!F12:G12</f>
        <v>6757860</v>
      </c>
      <c r="G6" s="10"/>
      <c r="H6" s="9">
        <f>'1월분'!H6:I6+'2월분'!H12:I12</f>
        <v>2230830</v>
      </c>
      <c r="I6" s="10"/>
      <c r="J6" s="9">
        <f>'1월분'!J6:K6+'2월분'!J12:K12</f>
        <v>1158970</v>
      </c>
      <c r="K6" s="10"/>
      <c r="L6" s="9">
        <f>'1월분'!L6:M6+'2월분'!L12:M12</f>
        <v>1007400</v>
      </c>
      <c r="M6" s="10"/>
      <c r="N6" s="9">
        <f>'1월분'!N6:O6+'2월분'!N12:O12</f>
        <v>3122560</v>
      </c>
      <c r="O6" s="10"/>
      <c r="P6" s="9">
        <f>'1월분'!P6:Q6+'2월분'!P12:Q12</f>
        <v>24118850</v>
      </c>
      <c r="Q6" s="10"/>
      <c r="R6" s="9">
        <f>'1월분'!R6:S6+'2월분'!R12:S12</f>
        <v>4571330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66640</v>
      </c>
      <c r="O9" s="14"/>
      <c r="P9" s="11" t="s">
        <v>14</v>
      </c>
      <c r="Q9" s="12"/>
      <c r="R9" s="13">
        <f>B12+D12+F12+J12+L12+N12+P12+R12+I12+H12</f>
        <v>16492660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>
        <v>7400</v>
      </c>
      <c r="E11" s="8"/>
      <c r="F11" s="7"/>
      <c r="G11" s="8"/>
      <c r="H11" s="7">
        <v>14090</v>
      </c>
      <c r="I11" s="8"/>
      <c r="J11" s="7">
        <v>25170</v>
      </c>
      <c r="K11" s="8"/>
      <c r="L11" s="7">
        <v>8760</v>
      </c>
      <c r="M11" s="8"/>
      <c r="N11" s="7"/>
      <c r="O11" s="8"/>
      <c r="P11" s="7">
        <v>8540</v>
      </c>
      <c r="Q11" s="8"/>
      <c r="R11" s="7">
        <v>2680</v>
      </c>
      <c r="S11" s="8"/>
    </row>
    <row r="12" spans="1:20" ht="42.6" customHeight="1" thickBot="1">
      <c r="A12" s="6" t="s">
        <v>11</v>
      </c>
      <c r="B12" s="9"/>
      <c r="C12" s="10"/>
      <c r="D12" s="9">
        <v>8258400</v>
      </c>
      <c r="E12" s="10"/>
      <c r="F12" s="9"/>
      <c r="G12" s="10"/>
      <c r="H12" s="9">
        <v>915850</v>
      </c>
      <c r="I12" s="10"/>
      <c r="J12" s="9">
        <v>578910</v>
      </c>
      <c r="K12" s="10"/>
      <c r="L12" s="9">
        <v>1007400</v>
      </c>
      <c r="M12" s="10"/>
      <c r="N12" s="9"/>
      <c r="O12" s="10"/>
      <c r="P12" s="9">
        <v>4295620</v>
      </c>
      <c r="Q12" s="10"/>
      <c r="R12" s="9">
        <v>1436480</v>
      </c>
      <c r="S12" s="10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R13" sqref="R13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256490</v>
      </c>
      <c r="O3" s="14"/>
      <c r="P3" s="11" t="s">
        <v>14</v>
      </c>
      <c r="Q3" s="12"/>
      <c r="R3" s="13">
        <f>B6+D6+F6+J6+L6+N6+P6+R6+I6+H6</f>
        <v>75623220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'2월분'!B5:C5+'3월분'!B11:C11</f>
        <v>760</v>
      </c>
      <c r="C5" s="8"/>
      <c r="D5" s="7">
        <f>'2월분'!D5:E5+'3월분'!D11:E11</f>
        <v>22810</v>
      </c>
      <c r="E5" s="8"/>
      <c r="F5" s="7">
        <f>'2월분'!F5:G5+'3월분'!F11:G11</f>
        <v>4980</v>
      </c>
      <c r="G5" s="8"/>
      <c r="H5" s="7">
        <f>'2월분'!H5:I5+'3월분'!H11:I11</f>
        <v>60900</v>
      </c>
      <c r="I5" s="8"/>
      <c r="J5" s="7">
        <f>'2월분'!J5:K5+'3월분'!J11:K11</f>
        <v>75450</v>
      </c>
      <c r="K5" s="8"/>
      <c r="L5" s="7">
        <f>'2월분'!L5:M5+'3월분'!L11:M11</f>
        <v>8760</v>
      </c>
      <c r="M5" s="8"/>
      <c r="N5" s="7">
        <f>'2월분'!N5:O5+'3월분'!N11:O11</f>
        <v>17080</v>
      </c>
      <c r="O5" s="8"/>
      <c r="P5" s="7">
        <f>'2월분'!P5:Q5+'3월분'!P11:Q11</f>
        <v>55620</v>
      </c>
      <c r="Q5" s="8"/>
      <c r="R5" s="7">
        <f>'2월분'!R5:S5+'3월분'!R11:S11</f>
        <v>10130</v>
      </c>
      <c r="S5" s="8"/>
    </row>
    <row r="6" spans="1:20" ht="42.6" customHeight="1" thickBot="1">
      <c r="A6" s="6" t="s">
        <v>11</v>
      </c>
      <c r="B6" s="9">
        <f>'2월분'!B6:C6+'3월분'!B12:C12</f>
        <v>74480</v>
      </c>
      <c r="C6" s="10"/>
      <c r="D6" s="9">
        <f>'2월분'!D6:E6+'3월분'!D12:E12</f>
        <v>23717700</v>
      </c>
      <c r="E6" s="10"/>
      <c r="F6" s="9">
        <f>'2월분'!F6:G6+'3월분'!F12:G12</f>
        <v>6757860</v>
      </c>
      <c r="G6" s="10"/>
      <c r="H6" s="9">
        <f>'2월분'!H6:I6+'3월분'!H12:I12</f>
        <v>3942280</v>
      </c>
      <c r="I6" s="10"/>
      <c r="J6" s="9">
        <f>'2월분'!J6:K6+'3월분'!J12:K12</f>
        <v>1735350</v>
      </c>
      <c r="K6" s="10"/>
      <c r="L6" s="9">
        <f>'2월분'!L6:M6+'3월분'!L12:M12</f>
        <v>1007400</v>
      </c>
      <c r="M6" s="10"/>
      <c r="N6" s="9">
        <f>'2월분'!N6:O6+'3월분'!N12:O12</f>
        <v>4901960</v>
      </c>
      <c r="O6" s="10"/>
      <c r="P6" s="9">
        <f>'2월분'!P6:Q6+'3월분'!P12:Q12</f>
        <v>27976860</v>
      </c>
      <c r="Q6" s="10"/>
      <c r="R6" s="9">
        <f>'2월분'!R6:S6+'3월분'!R12:S12</f>
        <v>5509330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75760</v>
      </c>
      <c r="O9" s="14"/>
      <c r="P9" s="11" t="s">
        <v>14</v>
      </c>
      <c r="Q9" s="12"/>
      <c r="R9" s="13">
        <f>B12+D12+F12+J12+L12+N12+P12+R12+I12+H12</f>
        <v>18628240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>
        <v>8750</v>
      </c>
      <c r="E11" s="8"/>
      <c r="F11" s="7"/>
      <c r="G11" s="8"/>
      <c r="H11" s="7">
        <v>26330</v>
      </c>
      <c r="I11" s="8"/>
      <c r="J11" s="7">
        <v>25060</v>
      </c>
      <c r="K11" s="8"/>
      <c r="L11" s="7"/>
      <c r="M11" s="8"/>
      <c r="N11" s="7">
        <v>6200</v>
      </c>
      <c r="O11" s="8"/>
      <c r="P11" s="7">
        <v>7670</v>
      </c>
      <c r="Q11" s="8"/>
      <c r="R11" s="7">
        <v>1750</v>
      </c>
      <c r="S11" s="8"/>
    </row>
    <row r="12" spans="1:20" ht="42.6" customHeight="1" thickBot="1">
      <c r="A12" s="6" t="s">
        <v>11</v>
      </c>
      <c r="B12" s="9"/>
      <c r="C12" s="10"/>
      <c r="D12" s="9">
        <v>9765000</v>
      </c>
      <c r="E12" s="10"/>
      <c r="F12" s="9"/>
      <c r="G12" s="10"/>
      <c r="H12" s="9">
        <v>1711450</v>
      </c>
      <c r="I12" s="10"/>
      <c r="J12" s="9">
        <v>576380</v>
      </c>
      <c r="K12" s="10"/>
      <c r="L12" s="9"/>
      <c r="M12" s="10"/>
      <c r="N12" s="9">
        <v>1779400</v>
      </c>
      <c r="O12" s="10"/>
      <c r="P12" s="9">
        <v>3858010</v>
      </c>
      <c r="Q12" s="10"/>
      <c r="R12" s="9">
        <v>938000</v>
      </c>
      <c r="S12" s="10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I8" sqref="I8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359110</v>
      </c>
      <c r="O3" s="14"/>
      <c r="P3" s="11" t="s">
        <v>14</v>
      </c>
      <c r="Q3" s="12"/>
      <c r="R3" s="13">
        <f>B6+D6+F6+J6+L6+N6+P6+R6+I6+H6</f>
        <v>99433400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'3월분'!B5:C5+'4월분'!B11:C11</f>
        <v>8420</v>
      </c>
      <c r="C5" s="8"/>
      <c r="D5" s="7">
        <f>'3월분'!D5:E5+'4월분'!D11:E11</f>
        <v>33970</v>
      </c>
      <c r="E5" s="8"/>
      <c r="F5" s="7">
        <f>'3월분'!F5:G5+'4월분'!F11:G11</f>
        <v>4980</v>
      </c>
      <c r="G5" s="8"/>
      <c r="H5" s="7">
        <f>'3월분'!H5:I5+'4월분'!H11:I11</f>
        <v>74070</v>
      </c>
      <c r="I5" s="8"/>
      <c r="J5" s="7">
        <f>'3월분'!J5:K5+'4월분'!J11:K11</f>
        <v>114720</v>
      </c>
      <c r="K5" s="8"/>
      <c r="L5" s="7">
        <f>'3월분'!L5:M5+'4월분'!L11:M11</f>
        <v>25740</v>
      </c>
      <c r="M5" s="8"/>
      <c r="N5" s="7">
        <f>'3월분'!N5:O5+'4월분'!N11:O11</f>
        <v>17080</v>
      </c>
      <c r="O5" s="8"/>
      <c r="P5" s="7">
        <f>'3월분'!P5:Q5+'4월분'!P11:Q11</f>
        <v>65220</v>
      </c>
      <c r="Q5" s="8"/>
      <c r="R5" s="7">
        <f>'3월분'!R5:S5+'4월분'!R11:S11</f>
        <v>14910</v>
      </c>
      <c r="S5" s="8"/>
    </row>
    <row r="6" spans="1:20" ht="42.6" customHeight="1" thickBot="1">
      <c r="A6" s="6" t="s">
        <v>11</v>
      </c>
      <c r="B6" s="9">
        <f>'3월분'!B6:C6+'4월분'!B12:C12</f>
        <v>327260</v>
      </c>
      <c r="C6" s="10"/>
      <c r="D6" s="9">
        <f>'3월분'!D6:E6+'4월분'!D12:E12</f>
        <v>36172260</v>
      </c>
      <c r="E6" s="10"/>
      <c r="F6" s="9">
        <f>'3월분'!F6:G6+'4월분'!F12:G12</f>
        <v>6757860</v>
      </c>
      <c r="G6" s="10"/>
      <c r="H6" s="9">
        <f>'3월분'!H6:I6+'4월분'!H12:I12</f>
        <v>4798330</v>
      </c>
      <c r="I6" s="10"/>
      <c r="J6" s="9">
        <f>'3월분'!J6:K6+'4월분'!J12:K12</f>
        <v>2638560</v>
      </c>
      <c r="K6" s="10"/>
      <c r="L6" s="9">
        <f>'3월분'!L6:M6+'4월분'!L12:M12</f>
        <v>2960100</v>
      </c>
      <c r="M6" s="10"/>
      <c r="N6" s="9">
        <f>'3월분'!N6:O6+'4월분'!N12:O12</f>
        <v>4901960</v>
      </c>
      <c r="O6" s="10"/>
      <c r="P6" s="9">
        <f>'3월분'!P6:Q6+'4월분'!P12:Q12</f>
        <v>32805660</v>
      </c>
      <c r="Q6" s="10"/>
      <c r="R6" s="9">
        <f>'3월분'!R6:S6+'4월분'!R12:S12</f>
        <v>8071410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102620</v>
      </c>
      <c r="O9" s="14"/>
      <c r="P9" s="11" t="s">
        <v>14</v>
      </c>
      <c r="Q9" s="12"/>
      <c r="R9" s="13">
        <f>B12+D12+F12+J12+L12+N12+P12+R12+I12+H12</f>
        <v>23810180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>
        <v>7660</v>
      </c>
      <c r="C11" s="8"/>
      <c r="D11" s="7">
        <v>11160</v>
      </c>
      <c r="E11" s="8"/>
      <c r="F11" s="7"/>
      <c r="G11" s="8"/>
      <c r="H11" s="7">
        <v>13170</v>
      </c>
      <c r="I11" s="8"/>
      <c r="J11" s="7">
        <v>39270</v>
      </c>
      <c r="K11" s="8"/>
      <c r="L11" s="7">
        <v>16980</v>
      </c>
      <c r="M11" s="8"/>
      <c r="N11" s="7"/>
      <c r="O11" s="8"/>
      <c r="P11" s="7">
        <v>9600</v>
      </c>
      <c r="Q11" s="8"/>
      <c r="R11" s="7">
        <v>4780</v>
      </c>
      <c r="S11" s="8"/>
    </row>
    <row r="12" spans="1:20" ht="42.6" customHeight="1" thickBot="1">
      <c r="A12" s="6" t="s">
        <v>11</v>
      </c>
      <c r="B12" s="9">
        <v>252780</v>
      </c>
      <c r="C12" s="10"/>
      <c r="D12" s="9">
        <v>12454560</v>
      </c>
      <c r="E12" s="10"/>
      <c r="F12" s="9"/>
      <c r="G12" s="10"/>
      <c r="H12" s="9">
        <v>856050</v>
      </c>
      <c r="I12" s="10"/>
      <c r="J12" s="9">
        <v>903210</v>
      </c>
      <c r="K12" s="10"/>
      <c r="L12" s="9">
        <v>1952700</v>
      </c>
      <c r="M12" s="10"/>
      <c r="N12" s="9"/>
      <c r="O12" s="10"/>
      <c r="P12" s="9">
        <v>4828800</v>
      </c>
      <c r="Q12" s="10"/>
      <c r="R12" s="9">
        <v>2562080</v>
      </c>
      <c r="S12" s="10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B6" sqref="B6:C6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456630</v>
      </c>
      <c r="O3" s="14"/>
      <c r="P3" s="11" t="s">
        <v>14</v>
      </c>
      <c r="Q3" s="12"/>
      <c r="R3" s="13">
        <f>B6+D6+F6+J6+L6+N6+P6+R6+I6+H6</f>
        <v>119971880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'4월분'!B5:C5+'5월분'!B11:C11</f>
        <v>8420</v>
      </c>
      <c r="C5" s="8"/>
      <c r="D5" s="7">
        <f>'4월분'!D5:E5+'5월분'!D11:E11</f>
        <v>33970</v>
      </c>
      <c r="E5" s="8"/>
      <c r="F5" s="7">
        <f>'4월분'!F5:G5+'5월분'!F11:G11</f>
        <v>8540</v>
      </c>
      <c r="G5" s="8"/>
      <c r="H5" s="7">
        <f>'4월분'!H5:I5+'5월분'!H11:I11</f>
        <v>100330</v>
      </c>
      <c r="I5" s="8"/>
      <c r="J5" s="7">
        <f>'4월분'!J5:K5+'5월분'!J11:K11</f>
        <v>139240</v>
      </c>
      <c r="K5" s="8"/>
      <c r="L5" s="7">
        <f>'4월분'!L5:M5+'5월분'!L11:M11</f>
        <v>38490</v>
      </c>
      <c r="M5" s="8"/>
      <c r="N5" s="7">
        <f>'4월분'!N5:O5+'5월분'!N11:O11</f>
        <v>33260</v>
      </c>
      <c r="O5" s="8"/>
      <c r="P5" s="7">
        <f>'4월분'!P5:Q5+'5월분'!P11:Q11</f>
        <v>75190</v>
      </c>
      <c r="Q5" s="8"/>
      <c r="R5" s="7">
        <f>'4월분'!R5:S5+'5월분'!R11:S11</f>
        <v>19190</v>
      </c>
      <c r="S5" s="8"/>
    </row>
    <row r="6" spans="1:20" ht="42.6" customHeight="1" thickBot="1">
      <c r="A6" s="6" t="s">
        <v>11</v>
      </c>
      <c r="B6" s="9">
        <f>'4월분'!B6:C6+'5월분'!B12:C12</f>
        <v>327260</v>
      </c>
      <c r="C6" s="10"/>
      <c r="D6" s="9">
        <f>'4월분'!D6:E6+'5월분'!D12:E12</f>
        <v>36172260</v>
      </c>
      <c r="E6" s="10"/>
      <c r="F6" s="9">
        <f>'4월분'!F6:G6+'5월분'!F12:G12</f>
        <v>11606580</v>
      </c>
      <c r="G6" s="10"/>
      <c r="H6" s="9">
        <f>'4월분'!H6:I6+'5월분'!H12:I12</f>
        <v>6505230</v>
      </c>
      <c r="I6" s="10"/>
      <c r="J6" s="9">
        <f>'4월분'!J6:K6+'5월분'!J12:K12</f>
        <v>3202520</v>
      </c>
      <c r="K6" s="10"/>
      <c r="L6" s="9">
        <f>'4월분'!L6:M6+'5월분'!L12:M12</f>
        <v>4426350</v>
      </c>
      <c r="M6" s="10"/>
      <c r="N6" s="9">
        <f>'4월분'!N6:O6+'5월분'!N12:O12</f>
        <v>9545620</v>
      </c>
      <c r="O6" s="10"/>
      <c r="P6" s="9">
        <f>'4월분'!P6:Q6+'5월분'!P12:Q12</f>
        <v>37820570</v>
      </c>
      <c r="Q6" s="10"/>
      <c r="R6" s="9">
        <f>'4월분'!R6:S6+'5월분'!R12:S12</f>
        <v>10365490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97520</v>
      </c>
      <c r="O9" s="14"/>
      <c r="P9" s="11" t="s">
        <v>14</v>
      </c>
      <c r="Q9" s="12"/>
      <c r="R9" s="13">
        <f>B12+D12+F12+J12+L12+N12+P12+R12+I12+H12</f>
        <v>20538480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/>
      <c r="E11" s="8"/>
      <c r="F11" s="7">
        <v>3560</v>
      </c>
      <c r="G11" s="8"/>
      <c r="H11" s="7">
        <v>26260</v>
      </c>
      <c r="I11" s="8"/>
      <c r="J11" s="7">
        <v>24520</v>
      </c>
      <c r="K11" s="8"/>
      <c r="L11" s="7">
        <v>12750</v>
      </c>
      <c r="M11" s="8"/>
      <c r="N11" s="7">
        <v>16180</v>
      </c>
      <c r="O11" s="8"/>
      <c r="P11" s="7">
        <v>9970</v>
      </c>
      <c r="Q11" s="8"/>
      <c r="R11" s="7">
        <v>4280</v>
      </c>
      <c r="S11" s="8"/>
    </row>
    <row r="12" spans="1:20" ht="42.6" customHeight="1" thickBot="1">
      <c r="A12" s="6" t="s">
        <v>11</v>
      </c>
      <c r="B12" s="9"/>
      <c r="C12" s="10"/>
      <c r="D12" s="9"/>
      <c r="E12" s="10"/>
      <c r="F12" s="9">
        <v>4848720</v>
      </c>
      <c r="G12" s="10"/>
      <c r="H12" s="9">
        <v>1706900</v>
      </c>
      <c r="I12" s="10"/>
      <c r="J12" s="9">
        <v>563960</v>
      </c>
      <c r="K12" s="10"/>
      <c r="L12" s="9">
        <v>1466250</v>
      </c>
      <c r="M12" s="10"/>
      <c r="N12" s="9">
        <v>4643660</v>
      </c>
      <c r="O12" s="10"/>
      <c r="P12" s="9">
        <v>5014910</v>
      </c>
      <c r="Q12" s="10"/>
      <c r="R12" s="9">
        <v>2294080</v>
      </c>
      <c r="S12" s="10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D5" sqref="D5:E5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511210</v>
      </c>
      <c r="O3" s="14"/>
      <c r="P3" s="11" t="s">
        <v>14</v>
      </c>
      <c r="Q3" s="12"/>
      <c r="R3" s="13">
        <f>B6+D6+F6+J6+L6+N6+P6+R6+I6+H6</f>
        <v>138338160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'5월분'!B5:C5+'6월분'!B11:C11</f>
        <v>8420</v>
      </c>
      <c r="C5" s="8"/>
      <c r="D5" s="7">
        <f>'5월분'!D5:E5+'6월분'!D11:E11</f>
        <v>47100</v>
      </c>
      <c r="E5" s="8"/>
      <c r="F5" s="7">
        <f>'5월분'!F5:G5+'6월분'!F11:G11</f>
        <v>8540</v>
      </c>
      <c r="G5" s="8"/>
      <c r="H5" s="7">
        <f>'5월분'!H5:I5+'6월분'!H11:I11</f>
        <v>114130</v>
      </c>
      <c r="I5" s="8"/>
      <c r="J5" s="7">
        <f>'5월분'!J5:K5+'6월분'!J11:K11</f>
        <v>162640</v>
      </c>
      <c r="K5" s="8"/>
      <c r="L5" s="7">
        <f>'5월분'!L5:M5+'6월분'!L11:M11</f>
        <v>38490</v>
      </c>
      <c r="M5" s="8"/>
      <c r="N5" s="7">
        <f>'5월분'!N5:O5+'6월분'!N11:O11</f>
        <v>33260</v>
      </c>
      <c r="O5" s="8"/>
      <c r="P5" s="7">
        <f>'5월분'!P5:Q5+'6월분'!P11:Q11</f>
        <v>75190</v>
      </c>
      <c r="Q5" s="8"/>
      <c r="R5" s="7">
        <f>'5월분'!R5:S5+'6월분'!R11:S11</f>
        <v>23440</v>
      </c>
      <c r="S5" s="8"/>
    </row>
    <row r="6" spans="1:20" ht="42.6" customHeight="1" thickBot="1">
      <c r="A6" s="6" t="s">
        <v>11</v>
      </c>
      <c r="B6" s="9">
        <f>'5월분'!B6:C6+'6월분'!B12:C12</f>
        <v>327260</v>
      </c>
      <c r="C6" s="10"/>
      <c r="D6" s="9">
        <f>'5월분'!D6:E6+'6월분'!D12:E12</f>
        <v>50825340</v>
      </c>
      <c r="E6" s="10"/>
      <c r="F6" s="9">
        <f>'5월분'!F6:G6+'6월분'!F12:G12</f>
        <v>11606580</v>
      </c>
      <c r="G6" s="10"/>
      <c r="H6" s="9">
        <f>'5월분'!H6:I6+'6월분'!H12:I12</f>
        <v>7402230</v>
      </c>
      <c r="I6" s="10"/>
      <c r="J6" s="9">
        <f>'5월분'!J6:K6+'6월분'!J12:K12</f>
        <v>3740720</v>
      </c>
      <c r="K6" s="10"/>
      <c r="L6" s="9">
        <f>'5월분'!L6:M6+'6월분'!L12:M12</f>
        <v>4426350</v>
      </c>
      <c r="M6" s="10"/>
      <c r="N6" s="9">
        <f>'5월분'!N6:O6+'6월분'!N12:O12</f>
        <v>9545620</v>
      </c>
      <c r="O6" s="10"/>
      <c r="P6" s="9">
        <f>'5월분'!P6:Q6+'6월분'!P12:Q12</f>
        <v>37820570</v>
      </c>
      <c r="Q6" s="10"/>
      <c r="R6" s="9">
        <f>'5월분'!R6:S6+'6월분'!R12:S12</f>
        <v>12643490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54580</v>
      </c>
      <c r="O9" s="14"/>
      <c r="P9" s="11" t="s">
        <v>14</v>
      </c>
      <c r="Q9" s="12"/>
      <c r="R9" s="13">
        <f>B12+D12+F12+J12+L12+N12+P12+R12+I12+H12</f>
        <v>18366280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>
        <v>13130</v>
      </c>
      <c r="E11" s="8"/>
      <c r="F11" s="7"/>
      <c r="G11" s="8"/>
      <c r="H11" s="7">
        <v>13800</v>
      </c>
      <c r="I11" s="8"/>
      <c r="J11" s="7">
        <v>23400</v>
      </c>
      <c r="K11" s="8"/>
      <c r="L11" s="7"/>
      <c r="M11" s="8"/>
      <c r="N11" s="7"/>
      <c r="O11" s="8"/>
      <c r="P11" s="7"/>
      <c r="Q11" s="8"/>
      <c r="R11" s="7">
        <v>4250</v>
      </c>
      <c r="S11" s="8"/>
    </row>
    <row r="12" spans="1:20" ht="42.6" customHeight="1" thickBot="1">
      <c r="A12" s="6" t="s">
        <v>11</v>
      </c>
      <c r="B12" s="9"/>
      <c r="C12" s="10"/>
      <c r="D12" s="9">
        <v>14653080</v>
      </c>
      <c r="E12" s="10"/>
      <c r="F12" s="9"/>
      <c r="G12" s="10"/>
      <c r="H12" s="9">
        <v>897000</v>
      </c>
      <c r="I12" s="10"/>
      <c r="J12" s="9">
        <v>538200</v>
      </c>
      <c r="K12" s="10"/>
      <c r="L12" s="9"/>
      <c r="M12" s="10"/>
      <c r="N12" s="9"/>
      <c r="O12" s="10"/>
      <c r="P12" s="9"/>
      <c r="Q12" s="10"/>
      <c r="R12" s="9">
        <v>2278000</v>
      </c>
      <c r="S12" s="10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sqref="A1:S1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576400</v>
      </c>
      <c r="O3" s="14"/>
      <c r="P3" s="11" t="s">
        <v>14</v>
      </c>
      <c r="Q3" s="12"/>
      <c r="R3" s="13">
        <f>B6+D6+F6+J6+L6+N6+P6+R6+I6+H6</f>
        <v>144563320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'6월분'!B5:C5+'7월분'!B11:C11</f>
        <v>8420</v>
      </c>
      <c r="C5" s="8"/>
      <c r="D5" s="7">
        <f>'6월분'!D5:E5+'7월분'!D11:E11</f>
        <v>47100</v>
      </c>
      <c r="E5" s="8"/>
      <c r="F5" s="7">
        <f>'6월분'!F5:G5+'7월분'!F11:G11</f>
        <v>8540</v>
      </c>
      <c r="G5" s="8"/>
      <c r="H5" s="7">
        <f>'6월분'!H5:I5+'7월분'!H11:I11</f>
        <v>126500</v>
      </c>
      <c r="I5" s="8"/>
      <c r="J5" s="7">
        <f>'6월분'!J5:K5+'7월분'!J11:K11</f>
        <v>200720</v>
      </c>
      <c r="K5" s="8"/>
      <c r="L5" s="7">
        <f>'6월분'!L5:M5+'7월분'!L11:M11</f>
        <v>46460</v>
      </c>
      <c r="M5" s="8"/>
      <c r="N5" s="7">
        <f>'6월분'!N5:O5+'7월분'!N11:O11</f>
        <v>33260</v>
      </c>
      <c r="O5" s="8"/>
      <c r="P5" s="7">
        <f>'6월분'!P5:Q5+'7월분'!P11:Q11</f>
        <v>75190</v>
      </c>
      <c r="Q5" s="8"/>
      <c r="R5" s="7">
        <f>'6월분'!R5:S5+'7월분'!R11:S11</f>
        <v>30210</v>
      </c>
      <c r="S5" s="8"/>
    </row>
    <row r="6" spans="1:20" ht="42.6" customHeight="1" thickBot="1">
      <c r="A6" s="6" t="s">
        <v>11</v>
      </c>
      <c r="B6" s="9">
        <f>'6월분'!B6:C6+'7월분'!B12:C12</f>
        <v>327260</v>
      </c>
      <c r="C6" s="10"/>
      <c r="D6" s="9">
        <f>'6월분'!D6:E6+'7월분'!D12:E12</f>
        <v>50825340</v>
      </c>
      <c r="E6" s="10"/>
      <c r="F6" s="9">
        <f>'6월분'!F6:G6+'7월분'!F12:G12</f>
        <v>11606580</v>
      </c>
      <c r="G6" s="10"/>
      <c r="H6" s="9">
        <f>'6월분'!H6:I6+'7월분'!H12:I12</f>
        <v>8206280</v>
      </c>
      <c r="I6" s="10"/>
      <c r="J6" s="9">
        <f>'6월분'!J6:K6+'7월분'!J12:K12</f>
        <v>4616560</v>
      </c>
      <c r="K6" s="10"/>
      <c r="L6" s="9">
        <f>'6월분'!L6:M6+'7월분'!L12:M12</f>
        <v>5342900</v>
      </c>
      <c r="M6" s="10"/>
      <c r="N6" s="9">
        <f>'6월분'!N6:O6+'7월분'!N12:O12</f>
        <v>9545620</v>
      </c>
      <c r="O6" s="10"/>
      <c r="P6" s="9">
        <f>'6월분'!P6:Q6+'7월분'!P12:Q12</f>
        <v>37820570</v>
      </c>
      <c r="Q6" s="10"/>
      <c r="R6" s="9">
        <f>'6월분'!R6:S6+'7월분'!R12:S12</f>
        <v>16272210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65190</v>
      </c>
      <c r="O9" s="14"/>
      <c r="P9" s="11" t="s">
        <v>14</v>
      </c>
      <c r="Q9" s="12"/>
      <c r="R9" s="13">
        <f>B12+D12+F12+J12+L12+N12+P12+R12+I12+H12</f>
        <v>6225160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/>
      <c r="E11" s="8"/>
      <c r="F11" s="7"/>
      <c r="G11" s="8"/>
      <c r="H11" s="7">
        <v>12370</v>
      </c>
      <c r="I11" s="8"/>
      <c r="J11" s="7">
        <v>38080</v>
      </c>
      <c r="K11" s="8"/>
      <c r="L11" s="7">
        <v>7970</v>
      </c>
      <c r="M11" s="8"/>
      <c r="N11" s="7"/>
      <c r="O11" s="8"/>
      <c r="P11" s="7"/>
      <c r="Q11" s="8"/>
      <c r="R11" s="7">
        <v>6770</v>
      </c>
      <c r="S11" s="8"/>
    </row>
    <row r="12" spans="1:20" ht="42.6" customHeight="1" thickBot="1">
      <c r="A12" s="6" t="s">
        <v>11</v>
      </c>
      <c r="B12" s="9"/>
      <c r="C12" s="10"/>
      <c r="D12" s="9"/>
      <c r="E12" s="10"/>
      <c r="F12" s="9"/>
      <c r="G12" s="10"/>
      <c r="H12" s="9">
        <v>804050</v>
      </c>
      <c r="I12" s="10"/>
      <c r="J12" s="9">
        <v>875840</v>
      </c>
      <c r="K12" s="10"/>
      <c r="L12" s="9">
        <v>916550</v>
      </c>
      <c r="M12" s="10"/>
      <c r="N12" s="9"/>
      <c r="O12" s="10"/>
      <c r="P12" s="9"/>
      <c r="Q12" s="10"/>
      <c r="R12" s="9">
        <v>3628720</v>
      </c>
      <c r="S12" s="10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B6" sqref="B6:C6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653860</v>
      </c>
      <c r="O3" s="14"/>
      <c r="P3" s="11" t="s">
        <v>14</v>
      </c>
      <c r="Q3" s="12"/>
      <c r="R3" s="13">
        <f>B6+D6+F6+J6+L6+N6+P6+R6+I6+H6</f>
        <v>160494580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'7월분'!B5:C5+'8월분'!B11:C11</f>
        <v>19580</v>
      </c>
      <c r="C5" s="8"/>
      <c r="D5" s="7">
        <f>'7월분'!D5:E5+'8월분'!D11:E11</f>
        <v>57240</v>
      </c>
      <c r="E5" s="8"/>
      <c r="F5" s="7">
        <f>'7월분'!F5:G5+'8월분'!F11:G11</f>
        <v>8540</v>
      </c>
      <c r="G5" s="8"/>
      <c r="H5" s="7">
        <f>'7월분'!H5:I5+'8월분'!H11:I11</f>
        <v>153620</v>
      </c>
      <c r="I5" s="8"/>
      <c r="J5" s="7">
        <f>'7월분'!J5:K5+'8월분'!J11:K11</f>
        <v>226220</v>
      </c>
      <c r="K5" s="8"/>
      <c r="L5" s="7">
        <f>'7월분'!L5:M5+'8월분'!L11:M11</f>
        <v>46460</v>
      </c>
      <c r="M5" s="8"/>
      <c r="N5" s="7">
        <f>'7월분'!N5:O5+'8월분'!N11:O11</f>
        <v>33260</v>
      </c>
      <c r="O5" s="8"/>
      <c r="P5" s="7">
        <f>'7월분'!P5:Q5+'8월분'!P11:Q11</f>
        <v>75190</v>
      </c>
      <c r="Q5" s="8"/>
      <c r="R5" s="7">
        <f>'7월분'!R5:S5+'8월분'!R11:S11</f>
        <v>33750</v>
      </c>
      <c r="S5" s="8"/>
    </row>
    <row r="6" spans="1:20" ht="42.6" customHeight="1" thickBot="1">
      <c r="A6" s="6" t="s">
        <v>11</v>
      </c>
      <c r="B6" s="9">
        <f>'7월분'!B6:C6+'8월분'!B12:C12</f>
        <v>695540</v>
      </c>
      <c r="C6" s="10"/>
      <c r="D6" s="9">
        <f>'7월분'!D6:E6+'8월분'!D12:E12</f>
        <v>62141580</v>
      </c>
      <c r="E6" s="10"/>
      <c r="F6" s="9">
        <f>'7월분'!F6:G6+'8월분'!F12:G12</f>
        <v>11606580</v>
      </c>
      <c r="G6" s="10"/>
      <c r="H6" s="9">
        <f>'7월분'!H6:I6+'8월분'!H12:I12</f>
        <v>9969080</v>
      </c>
      <c r="I6" s="10"/>
      <c r="J6" s="9">
        <f>'7월분'!J6:K6+'8월분'!J12:K12</f>
        <v>5203060</v>
      </c>
      <c r="K6" s="10"/>
      <c r="L6" s="9">
        <f>'7월분'!L6:M6+'8월분'!L12:M12</f>
        <v>5342900</v>
      </c>
      <c r="M6" s="10"/>
      <c r="N6" s="9">
        <f>'7월분'!N6:O6+'8월분'!N12:O12</f>
        <v>9545620</v>
      </c>
      <c r="O6" s="10"/>
      <c r="P6" s="9">
        <f>'7월분'!P6:Q6+'8월분'!P12:Q12</f>
        <v>37820570</v>
      </c>
      <c r="Q6" s="10"/>
      <c r="R6" s="9">
        <f>'7월분'!R6:S6+'8월분'!R12:S12</f>
        <v>18169650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77460</v>
      </c>
      <c r="O9" s="14"/>
      <c r="P9" s="11" t="s">
        <v>14</v>
      </c>
      <c r="Q9" s="12"/>
      <c r="R9" s="13">
        <f>B12+D12+F12+J12+L12+N12+P12+R12+I12+H12</f>
        <v>15931260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>
        <v>11160</v>
      </c>
      <c r="C11" s="8"/>
      <c r="D11" s="7">
        <v>10140</v>
      </c>
      <c r="E11" s="8"/>
      <c r="F11" s="7"/>
      <c r="G11" s="8"/>
      <c r="H11" s="7">
        <v>27120</v>
      </c>
      <c r="I11" s="8"/>
      <c r="J11" s="7">
        <v>25500</v>
      </c>
      <c r="K11" s="8"/>
      <c r="L11" s="7"/>
      <c r="M11" s="8"/>
      <c r="N11" s="7"/>
      <c r="O11" s="8"/>
      <c r="P11" s="7"/>
      <c r="Q11" s="8"/>
      <c r="R11" s="7">
        <v>3540</v>
      </c>
      <c r="S11" s="8"/>
    </row>
    <row r="12" spans="1:20" ht="42.6" customHeight="1" thickBot="1">
      <c r="A12" s="6" t="s">
        <v>11</v>
      </c>
      <c r="B12" s="9">
        <v>368280</v>
      </c>
      <c r="C12" s="10"/>
      <c r="D12" s="9">
        <v>11316240</v>
      </c>
      <c r="E12" s="10"/>
      <c r="F12" s="9"/>
      <c r="G12" s="10"/>
      <c r="H12" s="9">
        <v>1762800</v>
      </c>
      <c r="I12" s="10"/>
      <c r="J12" s="9">
        <v>586500</v>
      </c>
      <c r="K12" s="10"/>
      <c r="L12" s="9"/>
      <c r="M12" s="10"/>
      <c r="N12" s="9"/>
      <c r="O12" s="10"/>
      <c r="P12" s="9"/>
      <c r="Q12" s="10"/>
      <c r="R12" s="9">
        <v>1897440</v>
      </c>
      <c r="S12" s="10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W9" sqref="W9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726690</v>
      </c>
      <c r="O3" s="14"/>
      <c r="P3" s="11" t="s">
        <v>14</v>
      </c>
      <c r="Q3" s="12"/>
      <c r="R3" s="13">
        <f>B6+D6+F6+J6+L6+N6+P6+R6+I6+H6</f>
        <v>173937410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'8월분'!B5:C5+'9월분'!B11:C11</f>
        <v>19580</v>
      </c>
      <c r="C5" s="8"/>
      <c r="D5" s="7">
        <f>'8월분'!D5:E5+'9월분'!D11:E11</f>
        <v>57240</v>
      </c>
      <c r="E5" s="8"/>
      <c r="F5" s="7">
        <f>'8월분'!F5:G5+'9월분'!F11:G11</f>
        <v>12060</v>
      </c>
      <c r="G5" s="8"/>
      <c r="H5" s="7">
        <f>'8월분'!H5:I5+'9월분'!H11:I11</f>
        <v>165990</v>
      </c>
      <c r="I5" s="8"/>
      <c r="J5" s="7">
        <f>'8월분'!J5:K5+'9월분'!J11:K11</f>
        <v>251540</v>
      </c>
      <c r="K5" s="8"/>
      <c r="L5" s="7">
        <f>'8월분'!L5:M5+'9월분'!L11:M11</f>
        <v>65280</v>
      </c>
      <c r="M5" s="8"/>
      <c r="N5" s="7">
        <f>'8월분'!N5:O5+'9월분'!N11:O11</f>
        <v>40340</v>
      </c>
      <c r="O5" s="8"/>
      <c r="P5" s="7">
        <f>'8월분'!P5:Q5+'9월분'!P11:Q11</f>
        <v>75190</v>
      </c>
      <c r="Q5" s="8"/>
      <c r="R5" s="7">
        <f>'8월분'!R5:S5+'9월분'!R11:S11</f>
        <v>39470</v>
      </c>
      <c r="S5" s="8"/>
    </row>
    <row r="6" spans="1:20" ht="42.6" customHeight="1" thickBot="1">
      <c r="A6" s="6" t="s">
        <v>11</v>
      </c>
      <c r="B6" s="9">
        <f>'8월분'!B6:C6+'9월분'!B12:C12</f>
        <v>695540</v>
      </c>
      <c r="C6" s="10"/>
      <c r="D6" s="9">
        <f>'8월분'!D6:E6+'9월분'!D12:E12</f>
        <v>62141580</v>
      </c>
      <c r="E6" s="10"/>
      <c r="F6" s="9">
        <f>'8월분'!F6:G6+'9월분'!F12:G12</f>
        <v>16400820</v>
      </c>
      <c r="G6" s="10"/>
      <c r="H6" s="9">
        <f>'8월분'!H6:I6+'9월분'!H12:I12</f>
        <v>10773130</v>
      </c>
      <c r="I6" s="10"/>
      <c r="J6" s="9">
        <f>'8월분'!J6:K6+'9월분'!J12:K12</f>
        <v>5785420</v>
      </c>
      <c r="K6" s="10"/>
      <c r="L6" s="9">
        <f>'8월분'!L6:M6+'9월분'!L12:M12</f>
        <v>7507200</v>
      </c>
      <c r="M6" s="10"/>
      <c r="N6" s="9">
        <f>'8월분'!N6:O6+'9월분'!N12:O12</f>
        <v>11577580</v>
      </c>
      <c r="O6" s="10"/>
      <c r="P6" s="9">
        <f>'8월분'!P6:Q6+'9월분'!P12:Q12</f>
        <v>37820570</v>
      </c>
      <c r="Q6" s="10"/>
      <c r="R6" s="9">
        <f>'8월분'!R6:S6+'9월분'!R12:S12</f>
        <v>21235570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72830</v>
      </c>
      <c r="O9" s="14"/>
      <c r="P9" s="11" t="s">
        <v>14</v>
      </c>
      <c r="Q9" s="12"/>
      <c r="R9" s="13">
        <f>B12+D12+F12+J12+L12+N12+P12+R12+I12+H12</f>
        <v>13442830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/>
      <c r="E11" s="8"/>
      <c r="F11" s="7">
        <v>3520</v>
      </c>
      <c r="G11" s="8"/>
      <c r="H11" s="7">
        <v>12370</v>
      </c>
      <c r="I11" s="8"/>
      <c r="J11" s="7">
        <v>25320</v>
      </c>
      <c r="K11" s="8"/>
      <c r="L11" s="7">
        <v>18820</v>
      </c>
      <c r="M11" s="8"/>
      <c r="N11" s="7">
        <v>7080</v>
      </c>
      <c r="O11" s="8"/>
      <c r="P11" s="7"/>
      <c r="Q11" s="8"/>
      <c r="R11" s="7">
        <v>5720</v>
      </c>
      <c r="S11" s="8"/>
    </row>
    <row r="12" spans="1:20" ht="42.6" customHeight="1" thickBot="1">
      <c r="A12" s="6" t="s">
        <v>11</v>
      </c>
      <c r="B12" s="9"/>
      <c r="C12" s="10"/>
      <c r="D12" s="9"/>
      <c r="E12" s="10"/>
      <c r="F12" s="9">
        <v>4794240</v>
      </c>
      <c r="G12" s="10"/>
      <c r="H12" s="9">
        <v>804050</v>
      </c>
      <c r="I12" s="10"/>
      <c r="J12" s="9">
        <v>582360</v>
      </c>
      <c r="K12" s="10"/>
      <c r="L12" s="9">
        <v>2164300</v>
      </c>
      <c r="M12" s="10"/>
      <c r="N12" s="9">
        <v>2031960</v>
      </c>
      <c r="O12" s="10"/>
      <c r="P12" s="9"/>
      <c r="Q12" s="10"/>
      <c r="R12" s="9">
        <v>3065920</v>
      </c>
      <c r="S12" s="10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1월분</vt:lpstr>
      <vt:lpstr>2월분</vt:lpstr>
      <vt:lpstr>3월분</vt:lpstr>
      <vt:lpstr>4월분</vt:lpstr>
      <vt:lpstr>5월분</vt:lpstr>
      <vt:lpstr>6월분</vt:lpstr>
      <vt:lpstr>7월분</vt:lpstr>
      <vt:lpstr>8월분</vt:lpstr>
      <vt:lpstr>9월분</vt:lpstr>
      <vt:lpstr>10월분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JANGOK22</dc:creator>
  <cp:lastModifiedBy>mine</cp:lastModifiedBy>
  <cp:lastPrinted>2012-01-20T08:39:46Z</cp:lastPrinted>
  <dcterms:created xsi:type="dcterms:W3CDTF">2011-12-14T07:37:22Z</dcterms:created>
  <dcterms:modified xsi:type="dcterms:W3CDTF">2014-11-18T05:45:44Z</dcterms:modified>
</cp:coreProperties>
</file>