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안전점검(절개지)10.14월\2024년 공동주택 안전점검(10.14월)\"/>
    </mc:Choice>
  </mc:AlternateContent>
  <xr:revisionPtr revIDLastSave="0" documentId="13_ncr:1_{84364198-5881-497B-BD26-FBEC87A2CD40}" xr6:coauthVersionLast="36" xr6:coauthVersionMax="36" xr10:uidLastSave="{00000000-0000-0000-0000-000000000000}"/>
  <bookViews>
    <workbookView xWindow="0" yWindow="0" windowWidth="19530" windowHeight="11910" tabRatio="831" xr2:uid="{00000000-000D-0000-FFFF-FFFF00000000}"/>
  </bookViews>
  <sheets>
    <sheet name="급경사지" sheetId="13" r:id="rId1"/>
    <sheet name="산마루측구" sheetId="16" r:id="rId2"/>
  </sheets>
  <definedNames>
    <definedName name="_xlnm.Print_Area" localSheetId="0">급경사지!$A$1:$V$14</definedName>
    <definedName name="_xlnm.Print_Titles" localSheetId="0">급경사지!$2:$3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" i="13" l="1"/>
  <c r="S11" i="13" l="1"/>
  <c r="S10" i="13"/>
  <c r="S9" i="13"/>
  <c r="S8" i="13"/>
  <c r="S7" i="13"/>
  <c r="S6" i="13"/>
  <c r="S5" i="13"/>
  <c r="S4" i="13"/>
</calcChain>
</file>

<file path=xl/sharedStrings.xml><?xml version="1.0" encoding="utf-8"?>
<sst xmlns="http://schemas.openxmlformats.org/spreadsheetml/2006/main" count="238" uniqueCount="165">
  <si>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</si>
  <si>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</si>
  <si>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</si>
  <si>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</si>
  <si>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</si>
  <si>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단지
구분</t>
    <phoneticPr fontId="4" type="noConversion"/>
  </si>
  <si>
    <t>연립</t>
    <phoneticPr fontId="4" type="noConversion"/>
  </si>
  <si>
    <t>분양</t>
    <phoneticPr fontId="4" type="noConversion"/>
  </si>
  <si>
    <t>아파트</t>
    <phoneticPr fontId="4" type="noConversion"/>
  </si>
  <si>
    <t>의무</t>
    <phoneticPr fontId="4" type="noConversion"/>
  </si>
  <si>
    <t>자치</t>
    <phoneticPr fontId="4" type="noConversion"/>
  </si>
  <si>
    <t>54060</t>
  </si>
  <si>
    <t>나운3동 1255-8</t>
    <phoneticPr fontId="4" type="noConversion"/>
  </si>
  <si>
    <t>461-3511</t>
    <phoneticPr fontId="4" type="noConversion"/>
  </si>
  <si>
    <t>461-3512</t>
  </si>
  <si>
    <t>54124</t>
  </si>
  <si>
    <t>대야면 지경리 1-13</t>
  </si>
  <si>
    <t>소룡동 1323-13</t>
    <phoneticPr fontId="4" type="noConversion"/>
  </si>
  <si>
    <t>465-6088</t>
    <phoneticPr fontId="4" type="noConversion"/>
  </si>
  <si>
    <t>464-6088</t>
  </si>
  <si>
    <t>위탁</t>
    <phoneticPr fontId="4" type="noConversion"/>
  </si>
  <si>
    <t>465-6686</t>
    <phoneticPr fontId="4" type="noConversion"/>
  </si>
  <si>
    <t>465-7936</t>
  </si>
  <si>
    <t>466-4544</t>
    <phoneticPr fontId="4" type="noConversion"/>
  </si>
  <si>
    <t>467-6438</t>
  </si>
  <si>
    <t>467-6437</t>
    <phoneticPr fontId="4" type="noConversion"/>
  </si>
  <si>
    <t>467-7379</t>
    <phoneticPr fontId="4" type="noConversion"/>
  </si>
  <si>
    <t>465-9771</t>
  </si>
  <si>
    <t>446-9937</t>
    <phoneticPr fontId="4" type="noConversion"/>
  </si>
  <si>
    <t>446-9938</t>
  </si>
  <si>
    <t>463-4367</t>
    <phoneticPr fontId="4" type="noConversion"/>
  </si>
  <si>
    <t>463-4362</t>
  </si>
  <si>
    <t>468-6562</t>
    <phoneticPr fontId="4" type="noConversion"/>
  </si>
  <si>
    <t>461-2410</t>
  </si>
  <si>
    <t>소룡동 1010</t>
    <phoneticPr fontId="4" type="noConversion"/>
  </si>
  <si>
    <t>463-5470</t>
    <phoneticPr fontId="4" type="noConversion"/>
  </si>
  <si>
    <t>463-5484</t>
  </si>
  <si>
    <t>나운우회로 36 (나운동, 숲이든빌리지)</t>
  </si>
  <si>
    <t>466-1483</t>
    <phoneticPr fontId="4" type="noConversion"/>
  </si>
  <si>
    <t>467-1483</t>
  </si>
  <si>
    <t>백토로 230(나운동, 우성아파트)</t>
  </si>
  <si>
    <t>설림2길 33(소룡동, 금강골드빌아파트)</t>
  </si>
  <si>
    <t>월명1길 3(월명동, 클래시움아파트)</t>
  </si>
  <si>
    <t>소규모</t>
  </si>
  <si>
    <t>소유구분</t>
    <phoneticPr fontId="4" type="noConversion"/>
  </si>
  <si>
    <t>구분</t>
    <phoneticPr fontId="3" type="noConversion"/>
  </si>
  <si>
    <t>임대유형</t>
    <phoneticPr fontId="3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</si>
  <si>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</si>
  <si>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</si>
  <si>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</si>
  <si>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</si>
  <si>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부</t>
    <phoneticPr fontId="4" type="noConversion"/>
  </si>
  <si>
    <t>관리사무소(겸용노란셀)</t>
    <phoneticPr fontId="3" type="noConversion"/>
  </si>
  <si>
    <t>461-7272</t>
    <phoneticPr fontId="3" type="noConversion"/>
  </si>
  <si>
    <t>나운2동 109-6</t>
    <phoneticPr fontId="4" type="noConversion"/>
  </si>
  <si>
    <t>단지명</t>
    <phoneticPr fontId="4" type="noConversion"/>
  </si>
  <si>
    <t>주   소</t>
  </si>
  <si>
    <t>나운1동 732-5</t>
  </si>
  <si>
    <t>숲이든빌리지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</si>
  <si>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</si>
  <si>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</si>
  <si>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</si>
  <si>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동아아파트</t>
    <phoneticPr fontId="4" type="noConversion"/>
  </si>
  <si>
    <t>나운3동 156-6</t>
    <phoneticPr fontId="4" type="noConversion"/>
  </si>
  <si>
    <t>나운3동 156-3</t>
    <phoneticPr fontId="4" type="noConversion"/>
  </si>
  <si>
    <t>나운3동 155-7</t>
    <phoneticPr fontId="4" type="noConversion"/>
  </si>
  <si>
    <t>468-6561</t>
    <phoneticPr fontId="3" type="noConversion"/>
  </si>
  <si>
    <t>대야면 석화로 21-10 (명성파크맨션)</t>
    <phoneticPr fontId="3" type="noConversion"/>
  </si>
  <si>
    <t>해망로 447(소룡동, 성원쌍떼빌아파트)</t>
    <phoneticPr fontId="3" type="noConversion"/>
  </si>
  <si>
    <t>나운안1길 24(나운동, 현대4차아파트)</t>
    <phoneticPr fontId="3" type="noConversion"/>
  </si>
  <si>
    <t>구암3.1로 219(구암동, 세풍아파트)</t>
    <phoneticPr fontId="3" type="noConversion"/>
  </si>
  <si>
    <t>의료원로 131(나운동, 영창아파트)</t>
    <phoneticPr fontId="3" type="noConversion"/>
  </si>
  <si>
    <t>의료원로 147(나운동, 영창아파트)</t>
    <phoneticPr fontId="3" type="noConversion"/>
  </si>
  <si>
    <t>설림안3길 30(소룡동, 진흥아파트)</t>
    <phoneticPr fontId="3" type="noConversion"/>
  </si>
  <si>
    <t>동아로 160(소룡동, 동아아파트)</t>
    <phoneticPr fontId="3" type="noConversion"/>
  </si>
  <si>
    <t>현충로 33(나운동, 은파현대아파트)</t>
    <phoneticPr fontId="3" type="noConversion"/>
  </si>
  <si>
    <t>팩스</t>
    <phoneticPr fontId="4" type="noConversion"/>
  </si>
  <si>
    <t>467-6427</t>
    <phoneticPr fontId="4" type="noConversion"/>
  </si>
  <si>
    <t>합계</t>
    <phoneticPr fontId="4" type="noConversion"/>
  </si>
  <si>
    <t>관리</t>
    <phoneticPr fontId="4" type="noConversion"/>
  </si>
  <si>
    <t>시특법</t>
    <phoneticPr fontId="3" type="noConversion"/>
  </si>
  <si>
    <t>구분</t>
    <phoneticPr fontId="4" type="noConversion"/>
  </si>
  <si>
    <t>3종</t>
  </si>
  <si>
    <t>3종지정</t>
  </si>
  <si>
    <t>어린이
놀이시설
여부</t>
    <phoneticPr fontId="4" type="noConversion"/>
  </si>
  <si>
    <t>사업승인일</t>
    <phoneticPr fontId="4" type="noConversion"/>
  </si>
  <si>
    <t>승강기유무</t>
    <phoneticPr fontId="4" type="noConversion"/>
  </si>
  <si>
    <t>부</t>
    <phoneticPr fontId="3" type="noConversion"/>
  </si>
  <si>
    <t>여</t>
    <phoneticPr fontId="4" type="noConversion"/>
  </si>
  <si>
    <t>유</t>
    <phoneticPr fontId="4" type="noConversion"/>
  </si>
  <si>
    <t>여</t>
    <phoneticPr fontId="3" type="noConversion"/>
  </si>
  <si>
    <t>무</t>
    <phoneticPr fontId="4" type="noConversion"/>
  </si>
  <si>
    <t>무</t>
    <phoneticPr fontId="3" type="noConversion"/>
  </si>
  <si>
    <t>세대수</t>
    <phoneticPr fontId="4" type="noConversion"/>
  </si>
  <si>
    <t>소규모 중
특정등록</t>
    <phoneticPr fontId="4" type="noConversion"/>
  </si>
  <si>
    <t>경과년수
(오늘기준)</t>
    <phoneticPr fontId="4" type="noConversion"/>
  </si>
  <si>
    <t>서해빌라2차</t>
    <phoneticPr fontId="4" type="noConversion"/>
  </si>
  <si>
    <t>소룡동 1531-1</t>
    <phoneticPr fontId="3" type="noConversion"/>
  </si>
  <si>
    <t>대덕연립</t>
    <phoneticPr fontId="4" type="noConversion"/>
  </si>
  <si>
    <t>대야면 지경리 산8-4</t>
    <phoneticPr fontId="3" type="noConversion"/>
  </si>
  <si>
    <t>대야면 석화로 16</t>
    <phoneticPr fontId="3" type="noConversion"/>
  </si>
  <si>
    <t>설림5길 34</t>
    <phoneticPr fontId="3" type="noConversion"/>
  </si>
  <si>
    <t>허가대상</t>
    <phoneticPr fontId="3" type="noConversion"/>
  </si>
  <si>
    <t>허가대상</t>
    <phoneticPr fontId="3" type="noConversion"/>
  </si>
  <si>
    <t>위치</t>
  </si>
  <si>
    <t>세대수</t>
  </si>
  <si>
    <t>착공년도</t>
    <phoneticPr fontId="3" type="noConversion"/>
  </si>
  <si>
    <t>준공년도</t>
    <phoneticPr fontId="3" type="noConversion"/>
  </si>
  <si>
    <t xml:space="preserve">산마루 측구현황 </t>
  </si>
  <si>
    <t>비고</t>
  </si>
  <si>
    <r>
      <t>(</t>
    </r>
    <r>
      <rPr>
        <b/>
        <sz val="10"/>
        <color rgb="FF000000"/>
        <rFont val="맑은 고딕"/>
        <family val="3"/>
        <charset val="129"/>
        <scheme val="minor"/>
      </rPr>
      <t>단위</t>
    </r>
    <r>
      <rPr>
        <b/>
        <sz val="10"/>
        <color rgb="FF000000"/>
        <rFont val="함초롬바탕"/>
        <family val="1"/>
        <charset val="129"/>
      </rPr>
      <t>:m)</t>
    </r>
  </si>
  <si>
    <t>전화</t>
    <phoneticPr fontId="3" type="noConversion"/>
  </si>
  <si>
    <t>팩스</t>
    <phoneticPr fontId="3" type="noConversion"/>
  </si>
  <si>
    <t>지번주소</t>
    <phoneticPr fontId="3" type="noConversion"/>
  </si>
  <si>
    <t>도로명주소</t>
    <phoneticPr fontId="3" type="noConversion"/>
  </si>
  <si>
    <t>설치</t>
  </si>
  <si>
    <t>길이</t>
  </si>
  <si>
    <t>폭</t>
  </si>
  <si>
    <t>높이</t>
  </si>
  <si>
    <t>여부</t>
  </si>
  <si>
    <t>(L)</t>
  </si>
  <si>
    <t>(B)</t>
  </si>
  <si>
    <t>(H)</t>
  </si>
  <si>
    <t>구암세풍</t>
  </si>
  <si>
    <r>
      <t xml:space="preserve">구암동 </t>
    </r>
    <r>
      <rPr>
        <sz val="10"/>
        <color rgb="FF000000"/>
        <rFont val="함초롬바탕"/>
        <family val="1"/>
        <charset val="129"/>
      </rPr>
      <t>333-1</t>
    </r>
  </si>
  <si>
    <t>○</t>
  </si>
  <si>
    <t>의무</t>
  </si>
  <si>
    <t>다원클레시움</t>
  </si>
  <si>
    <t>466-2455</t>
    <phoneticPr fontId="4" type="noConversion"/>
  </si>
  <si>
    <r>
      <t xml:space="preserve">월명동 </t>
    </r>
    <r>
      <rPr>
        <sz val="10"/>
        <color rgb="FF000000"/>
        <rFont val="함초롬바탕"/>
        <family val="1"/>
        <charset val="129"/>
      </rPr>
      <t>23-1</t>
    </r>
  </si>
  <si>
    <t>금광삼성</t>
  </si>
  <si>
    <t>464-6686</t>
    <phoneticPr fontId="4" type="noConversion"/>
  </si>
  <si>
    <r>
      <t xml:space="preserve">금광동 </t>
    </r>
    <r>
      <rPr>
        <sz val="10"/>
        <color rgb="FF000000"/>
        <rFont val="함초롬바탕"/>
        <family val="1"/>
        <charset val="129"/>
      </rPr>
      <t>172</t>
    </r>
  </si>
  <si>
    <t>대학로 114-1(금광동, 삼성아파트)</t>
  </si>
  <si>
    <t>숲이든빌리지</t>
  </si>
  <si>
    <r>
      <t xml:space="preserve">나운동 </t>
    </r>
    <r>
      <rPr>
        <sz val="10"/>
        <color rgb="FF000000"/>
        <rFont val="함초롬바탕"/>
        <family val="1"/>
        <charset val="129"/>
      </rPr>
      <t>732-5</t>
    </r>
    <r>
      <rPr>
        <sz val="10"/>
        <color rgb="FF000000"/>
        <rFont val="맑은 고딕"/>
        <family val="3"/>
        <charset val="129"/>
        <scheme val="minor"/>
      </rPr>
      <t>외</t>
    </r>
  </si>
  <si>
    <t>비의무</t>
    <phoneticPr fontId="3" type="noConversion"/>
  </si>
  <si>
    <t>현대백조</t>
  </si>
  <si>
    <t>466-1664</t>
    <phoneticPr fontId="4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</si>
  <si>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1155-9</t>
    </r>
  </si>
  <si>
    <t>상나운1길 26(나운동, 현대백조아파트)</t>
    <phoneticPr fontId="3" type="noConversion"/>
  </si>
  <si>
    <t>은파현대</t>
  </si>
  <si>
    <t>461-3511</t>
    <phoneticPr fontId="4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</si>
  <si>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1255-8</t>
    </r>
  </si>
  <si>
    <t>현충로 33(나운동, 은파현대아파트)</t>
    <phoneticPr fontId="3" type="noConversion"/>
  </si>
  <si>
    <t>성원상떼빌</t>
  </si>
  <si>
    <r>
      <t xml:space="preserve">소룡동 </t>
    </r>
    <r>
      <rPr>
        <sz val="10"/>
        <color rgb="FF000000"/>
        <rFont val="함초롬바탕"/>
        <family val="1"/>
        <charset val="129"/>
      </rPr>
      <t>1010</t>
    </r>
  </si>
  <si>
    <t>금강골드빌</t>
  </si>
  <si>
    <r>
      <t xml:space="preserve">소룡동 </t>
    </r>
    <r>
      <rPr>
        <sz val="10"/>
        <color rgb="FF000000"/>
        <rFont val="함초롬바탕"/>
        <family val="1"/>
        <charset val="129"/>
      </rPr>
      <t>1349</t>
    </r>
  </si>
  <si>
    <t>금광베네스타</t>
  </si>
  <si>
    <r>
      <t xml:space="preserve">미룡동 </t>
    </r>
    <r>
      <rPr>
        <sz val="10"/>
        <color rgb="FF000000"/>
        <rFont val="함초롬바탕"/>
        <family val="1"/>
        <charset val="129"/>
      </rPr>
      <t>71</t>
    </r>
    <r>
      <rPr>
        <sz val="10"/>
        <color rgb="FF000000"/>
        <rFont val="맑은 고딕"/>
        <family val="3"/>
        <charset val="129"/>
        <scheme val="minor"/>
      </rPr>
      <t>외</t>
    </r>
  </si>
  <si>
    <t xml:space="preserve">용둔길 12(미룡동, 금광베네스타) </t>
    <phoneticPr fontId="3" type="noConversion"/>
  </si>
  <si>
    <t>소룡진흥</t>
  </si>
  <si>
    <t>465-7922</t>
    <phoneticPr fontId="4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</si>
  <si>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1386-10</t>
    </r>
  </si>
  <si>
    <t>연번</t>
    <phoneticPr fontId="4" type="noConversion"/>
  </si>
  <si>
    <t>연번</t>
    <phoneticPr fontId="3" type="noConversion"/>
  </si>
  <si>
    <t>단지명</t>
    <phoneticPr fontId="3" type="noConversion"/>
  </si>
  <si>
    <t>관리사무소</t>
    <phoneticPr fontId="3" type="noConversion"/>
  </si>
  <si>
    <t>명성파크맨션</t>
    <phoneticPr fontId="4" type="noConversion"/>
  </si>
  <si>
    <t>은파현대(현대1차)</t>
    <phoneticPr fontId="4" type="noConversion"/>
  </si>
  <si>
    <t>나운현대4차</t>
    <phoneticPr fontId="4" type="noConversion"/>
  </si>
  <si>
    <t>성원쌍떼빌</t>
    <phoneticPr fontId="4" type="noConversion"/>
  </si>
  <si>
    <t>공동주택 안전점검 대상 현황(급경사지)</t>
    <phoneticPr fontId="3" type="noConversion"/>
  </si>
  <si>
    <t>공동주택 안전점검 대상 현황(산마루측구)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</si>
</sst>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0"/>
      <color rgb="FF000000"/>
      <name val="함초롬바탕"/>
      <family val="1"/>
      <charset val="129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6" fillId="0" borderId="0"/>
  </cellStyleXfs>
  <cellXfs count="10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left" vertical="center" shrinkToFit="1"/>
    </xf>
    <xf numFmtId="177" fontId="2" fillId="2" borderId="1" xfId="0" applyNumberFormat="1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177" fontId="5" fillId="0" borderId="6" xfId="0" applyNumberFormat="1" applyFont="1" applyFill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center" vertical="center" shrinkToFit="1"/>
    </xf>
    <xf numFmtId="176" fontId="5" fillId="0" borderId="7" xfId="0" applyNumberFormat="1" applyFont="1" applyFill="1" applyBorder="1" applyAlignment="1">
      <alignment horizontal="center" vertical="center" shrinkToFit="1"/>
    </xf>
    <xf numFmtId="177" fontId="5" fillId="0" borderId="6" xfId="1" applyNumberFormat="1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center" vertical="center" shrinkToFit="1"/>
    </xf>
    <xf numFmtId="0" fontId="5" fillId="0" borderId="16" xfId="3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16" xfId="3" applyFont="1" applyFill="1" applyBorder="1" applyAlignment="1">
      <alignment horizontal="center" vertical="center" shrinkToFit="1"/>
    </xf>
    <xf numFmtId="0" fontId="5" fillId="3" borderId="16" xfId="2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178" fontId="2" fillId="2" borderId="1" xfId="0" applyNumberFormat="1" applyFont="1" applyFill="1" applyBorder="1" applyAlignment="1">
      <alignment horizontal="center" vertical="center" shrinkToFit="1"/>
    </xf>
    <xf numFmtId="178" fontId="5" fillId="0" borderId="12" xfId="0" applyNumberFormat="1" applyFont="1" applyFill="1" applyBorder="1" applyAlignment="1">
      <alignment horizontal="center" vertical="center" shrinkToFit="1"/>
    </xf>
    <xf numFmtId="178" fontId="0" fillId="0" borderId="0" xfId="0" applyNumberFormat="1" applyAlignment="1">
      <alignment vertical="center" shrinkToFit="1"/>
    </xf>
    <xf numFmtId="0" fontId="5" fillId="0" borderId="11" xfId="1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12" fillId="4" borderId="38" xfId="0" applyFont="1" applyFill="1" applyBorder="1" applyAlignment="1">
      <alignment horizontal="center" vertical="center" shrinkToFit="1"/>
    </xf>
    <xf numFmtId="0" fontId="13" fillId="3" borderId="39" xfId="0" applyFont="1" applyFill="1" applyBorder="1" applyAlignment="1">
      <alignment horizontal="center" vertical="center" shrinkToFit="1"/>
    </xf>
    <xf numFmtId="0" fontId="5" fillId="3" borderId="29" xfId="0" applyFont="1" applyFill="1" applyBorder="1" applyAlignment="1">
      <alignment horizontal="center" vertical="center" shrinkToFit="1"/>
    </xf>
    <xf numFmtId="0" fontId="5" fillId="3" borderId="28" xfId="3" applyFont="1" applyFill="1" applyBorder="1" applyAlignment="1">
      <alignment horizontal="center" vertical="center" shrinkToFit="1"/>
    </xf>
    <xf numFmtId="0" fontId="5" fillId="3" borderId="28" xfId="0" applyFont="1" applyFill="1" applyBorder="1" applyAlignment="1">
      <alignment horizontal="center" vertical="center" shrinkToFit="1"/>
    </xf>
    <xf numFmtId="0" fontId="12" fillId="3" borderId="39" xfId="0" applyFont="1" applyFill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2" fillId="4" borderId="6" xfId="0" applyFont="1" applyFill="1" applyBorder="1" applyAlignment="1">
      <alignment horizontal="center" vertical="center" shrinkToFit="1"/>
    </xf>
    <xf numFmtId="0" fontId="13" fillId="3" borderId="33" xfId="0" applyFont="1" applyFill="1" applyBorder="1" applyAlignment="1">
      <alignment horizontal="center" vertical="center" shrinkToFit="1"/>
    </xf>
    <xf numFmtId="0" fontId="12" fillId="3" borderId="33" xfId="0" applyFont="1" applyFill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2" fillId="4" borderId="41" xfId="0" applyFont="1" applyFill="1" applyBorder="1" applyAlignment="1">
      <alignment horizontal="center" vertical="center" shrinkToFit="1"/>
    </xf>
    <xf numFmtId="0" fontId="13" fillId="3" borderId="36" xfId="0" applyFont="1" applyFill="1" applyBorder="1" applyAlignment="1">
      <alignment horizontal="center" vertical="center" shrinkToFit="1"/>
    </xf>
    <xf numFmtId="0" fontId="5" fillId="3" borderId="36" xfId="0" applyFont="1" applyFill="1" applyBorder="1" applyAlignment="1">
      <alignment horizontal="center" vertical="center" shrinkToFit="1"/>
    </xf>
    <xf numFmtId="0" fontId="5" fillId="3" borderId="36" xfId="2" applyFont="1" applyFill="1" applyBorder="1" applyAlignment="1">
      <alignment horizontal="center" vertical="center" shrinkToFit="1"/>
    </xf>
    <xf numFmtId="0" fontId="5" fillId="3" borderId="36" xfId="0" applyFont="1" applyFill="1" applyBorder="1" applyAlignment="1">
      <alignment horizontal="left" vertical="center" shrinkToFit="1"/>
    </xf>
    <xf numFmtId="0" fontId="12" fillId="3" borderId="36" xfId="0" applyFont="1" applyFill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0" fontId="10" fillId="6" borderId="33" xfId="0" applyFont="1" applyFill="1" applyBorder="1" applyAlignment="1">
      <alignment horizontal="center" vertical="center" shrinkToFit="1"/>
    </xf>
    <xf numFmtId="0" fontId="10" fillId="6" borderId="36" xfId="0" applyFont="1" applyFill="1" applyBorder="1" applyAlignment="1">
      <alignment horizontal="center" vertical="center" shrinkToFit="1"/>
    </xf>
    <xf numFmtId="0" fontId="11" fillId="6" borderId="36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7" xfId="0" applyNumberFormat="1" applyFont="1" applyFill="1" applyBorder="1" applyAlignment="1">
      <alignment horizontal="center" vertical="center" wrapText="1" shrinkToFit="1"/>
    </xf>
    <xf numFmtId="176" fontId="2" fillId="2" borderId="18" xfId="0" applyNumberFormat="1" applyFont="1" applyFill="1" applyBorder="1" applyAlignment="1">
      <alignment horizontal="center" vertical="center" shrinkToFit="1"/>
    </xf>
    <xf numFmtId="176" fontId="2" fillId="2" borderId="17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 applyAlignment="1">
      <alignment horizontal="center" vertical="center" shrinkToFit="1"/>
    </xf>
    <xf numFmtId="0" fontId="2" fillId="5" borderId="5" xfId="0" applyFont="1" applyFill="1" applyBorder="1" applyAlignment="1">
      <alignment horizontal="center" vertical="center" shrinkToFit="1"/>
    </xf>
    <xf numFmtId="0" fontId="10" fillId="6" borderId="20" xfId="0" applyFont="1" applyFill="1" applyBorder="1" applyAlignment="1">
      <alignment horizontal="center" vertical="center" shrinkToFit="1"/>
    </xf>
    <xf numFmtId="0" fontId="10" fillId="6" borderId="26" xfId="0" applyFont="1" applyFill="1" applyBorder="1" applyAlignment="1">
      <alignment horizontal="center" vertical="center" shrinkToFit="1"/>
    </xf>
    <xf numFmtId="0" fontId="10" fillId="6" borderId="34" xfId="0" applyFont="1" applyFill="1" applyBorder="1" applyAlignment="1">
      <alignment horizontal="center" vertical="center" shrinkToFit="1"/>
    </xf>
    <xf numFmtId="0" fontId="10" fillId="6" borderId="21" xfId="0" applyFont="1" applyFill="1" applyBorder="1" applyAlignment="1">
      <alignment horizontal="center" vertical="center" shrinkToFit="1"/>
    </xf>
    <xf numFmtId="0" fontId="10" fillId="6" borderId="27" xfId="0" applyFont="1" applyFill="1" applyBorder="1" applyAlignment="1">
      <alignment horizontal="center" vertical="center" shrinkToFit="1"/>
    </xf>
    <xf numFmtId="0" fontId="10" fillId="6" borderId="35" xfId="0" applyFont="1" applyFill="1" applyBorder="1" applyAlignment="1">
      <alignment horizontal="center" vertical="center" shrinkToFit="1"/>
    </xf>
    <xf numFmtId="0" fontId="10" fillId="6" borderId="22" xfId="0" applyFont="1" applyFill="1" applyBorder="1" applyAlignment="1">
      <alignment horizontal="center" vertical="center" shrinkToFit="1"/>
    </xf>
    <xf numFmtId="0" fontId="10" fillId="6" borderId="23" xfId="0" applyFont="1" applyFill="1" applyBorder="1" applyAlignment="1">
      <alignment horizontal="center" vertical="center" shrinkToFit="1"/>
    </xf>
    <xf numFmtId="0" fontId="10" fillId="6" borderId="28" xfId="0" applyFont="1" applyFill="1" applyBorder="1" applyAlignment="1">
      <alignment horizontal="center" vertical="center" shrinkToFit="1"/>
    </xf>
    <xf numFmtId="0" fontId="10" fillId="6" borderId="29" xfId="0" applyFont="1" applyFill="1" applyBorder="1" applyAlignment="1">
      <alignment horizontal="center" vertical="center" shrinkToFit="1"/>
    </xf>
    <xf numFmtId="0" fontId="10" fillId="6" borderId="15" xfId="0" applyFont="1" applyFill="1" applyBorder="1" applyAlignment="1">
      <alignment horizontal="center" vertical="center" shrinkToFit="1"/>
    </xf>
    <xf numFmtId="0" fontId="10" fillId="6" borderId="24" xfId="0" applyFont="1" applyFill="1" applyBorder="1" applyAlignment="1">
      <alignment horizontal="center" vertical="center" shrinkToFit="1"/>
    </xf>
    <xf numFmtId="0" fontId="10" fillId="6" borderId="13" xfId="0" applyFont="1" applyFill="1" applyBorder="1" applyAlignment="1">
      <alignment horizontal="center" vertical="center" shrinkToFit="1"/>
    </xf>
    <xf numFmtId="0" fontId="10" fillId="6" borderId="25" xfId="0" applyFont="1" applyFill="1" applyBorder="1" applyAlignment="1">
      <alignment horizontal="center" vertical="center" shrinkToFit="1"/>
    </xf>
    <xf numFmtId="0" fontId="10" fillId="6" borderId="31" xfId="0" applyFont="1" applyFill="1" applyBorder="1" applyAlignment="1">
      <alignment horizontal="center" vertical="center" shrinkToFit="1"/>
    </xf>
    <xf numFmtId="0" fontId="10" fillId="6" borderId="37" xfId="0" applyFont="1" applyFill="1" applyBorder="1" applyAlignment="1">
      <alignment horizontal="center" vertical="center" shrinkToFit="1"/>
    </xf>
    <xf numFmtId="0" fontId="11" fillId="6" borderId="16" xfId="0" applyFont="1" applyFill="1" applyBorder="1" applyAlignment="1">
      <alignment horizontal="center" vertical="center" shrinkToFit="1"/>
    </xf>
    <xf numFmtId="0" fontId="11" fillId="6" borderId="30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shrinkToFit="1"/>
    </xf>
    <xf numFmtId="0" fontId="10" fillId="6" borderId="32" xfId="0" applyFont="1" applyFill="1" applyBorder="1" applyAlignment="1">
      <alignment horizontal="center" vertical="center" shrinkToFit="1"/>
    </xf>
    <xf numFmtId="0" fontId="12" fillId="4" borderId="8" xfId="0" applyFont="1" applyFill="1" applyBorder="1" applyAlignment="1">
      <alignment horizontal="center" vertical="center" shrinkToFit="1"/>
    </xf>
    <xf numFmtId="0" fontId="12" fillId="4" borderId="38" xfId="0" applyFont="1" applyFill="1" applyBorder="1" applyAlignment="1">
      <alignment horizontal="center" vertical="center" shrinkToFit="1"/>
    </xf>
    <xf numFmtId="0" fontId="13" fillId="3" borderId="32" xfId="0" applyFont="1" applyFill="1" applyBorder="1" applyAlignment="1">
      <alignment horizontal="center" vertical="center" shrinkToFit="1"/>
    </xf>
    <xf numFmtId="0" fontId="13" fillId="3" borderId="39" xfId="0" applyFont="1" applyFill="1" applyBorder="1" applyAlignment="1">
      <alignment horizontal="center" vertical="center" shrinkToFit="1"/>
    </xf>
    <xf numFmtId="0" fontId="5" fillId="3" borderId="32" xfId="0" applyFont="1" applyFill="1" applyBorder="1" applyAlignment="1">
      <alignment horizontal="center" vertical="center" shrinkToFit="1"/>
    </xf>
    <xf numFmtId="0" fontId="5" fillId="3" borderId="39" xfId="0" applyFont="1" applyFill="1" applyBorder="1" applyAlignment="1">
      <alignment horizontal="center" vertical="center" shrinkToFit="1"/>
    </xf>
    <xf numFmtId="0" fontId="5" fillId="3" borderId="32" xfId="3" applyFont="1" applyFill="1" applyBorder="1" applyAlignment="1">
      <alignment horizontal="center" vertical="center" shrinkToFit="1"/>
    </xf>
    <xf numFmtId="0" fontId="5" fillId="3" borderId="39" xfId="3" applyFont="1" applyFill="1" applyBorder="1" applyAlignment="1">
      <alignment horizontal="center" vertical="center" shrinkToFit="1"/>
    </xf>
    <xf numFmtId="0" fontId="12" fillId="3" borderId="32" xfId="0" applyFont="1" applyFill="1" applyBorder="1" applyAlignment="1">
      <alignment horizontal="center" vertical="center" shrinkToFit="1"/>
    </xf>
    <xf numFmtId="0" fontId="12" fillId="3" borderId="39" xfId="0" applyFont="1" applyFill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</cellXfs>
  <cellStyles count="4">
    <cellStyle name="쉼표 [0]" xfId="1" builtinId="6"/>
    <cellStyle name="표준" xfId="0" builtinId="0"/>
    <cellStyle name="표준 5" xfId="3" xr:uid="{00000000-0005-0000-0000-000003000000}"/>
    <cellStyle name="표준 7" xfId="2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V14"/>
  <sheetViews>
    <sheetView tabSelected="1" view="pageBreakPreview" zoomScaleNormal="100" zoomScaleSheetLayoutView="100" workbookViewId="0">
      <pane xSplit="2" ySplit="3" topLeftCell="E4" activePane="bottomRight" state="frozen"/>
      <selection pane="topRight" activeCell="C1" sqref="C1"/>
      <selection pane="bottomLeft" activeCell="A5" sqref="A5"/>
      <selection pane="bottomRight" activeCell="L20" sqref="L20"/>
    </sheetView>
  </sheetViews>
  <sheetFormatPr defaultRowHeight="16.5" x14ac:dyDescent="0.3"/>
  <cols>
    <col min="1" max="1" width="6.375" style="1" customWidth="1"/>
    <col min="2" max="2" width="20.375" style="1" customWidth="1"/>
    <col min="3" max="4" width="8.625" style="1" customWidth="1"/>
    <col min="5" max="5" width="6.625" style="1" customWidth="1"/>
    <col min="6" max="6" width="19.5" style="1" customWidth="1"/>
    <col min="7" max="7" width="24.625" style="1" customWidth="1"/>
    <col min="8" max="14" width="6.625" style="1" customWidth="1"/>
    <col min="15" max="15" width="9.625" style="26" customWidth="1"/>
    <col min="16" max="17" width="6.625" style="1" customWidth="1"/>
    <col min="18" max="18" width="10.25" style="18" customWidth="1"/>
    <col min="19" max="19" width="9.125" style="18" customWidth="1"/>
    <col min="20" max="20" width="9.875" style="19" customWidth="1"/>
    <col min="21" max="21" width="9.875" style="29" customWidth="1"/>
    <col min="22" max="22" width="8.75" style="19" customWidth="1"/>
    <col min="23" max="16384" width="9" style="1"/>
  </cols>
  <sheetData>
    <row r="1" spans="1:22" ht="39.950000000000003" customHeight="1" x14ac:dyDescent="0.3">
      <c r="A1" s="61" t="s">
        <v>163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6.5" customHeight="1" x14ac:dyDescent="0.3">
      <c r="A2" s="62" t="s">
        <v>155</v>
      </c>
      <c r="B2" s="62" t="s">
        <v>55</v>
      </c>
      <c r="C2" s="62" t="s">
        <v>52</v>
      </c>
      <c r="D2" s="62"/>
      <c r="E2" s="68" t="s">
        <v>56</v>
      </c>
      <c r="F2" s="68"/>
      <c r="G2" s="68"/>
      <c r="H2" s="62" t="s">
        <v>5</v>
      </c>
      <c r="I2" s="66" t="s">
        <v>0</v>
      </c>
      <c r="J2" s="69" t="s">
        <v>81</v>
      </c>
      <c r="K2" s="70"/>
      <c r="L2" s="67" t="s">
        <v>44</v>
      </c>
      <c r="M2" s="62"/>
      <c r="N2" s="31" t="s">
        <v>93</v>
      </c>
      <c r="O2" s="60" t="s">
        <v>47</v>
      </c>
      <c r="P2" s="60"/>
      <c r="Q2" s="60"/>
      <c r="R2" s="65" t="s">
        <v>85</v>
      </c>
      <c r="S2" s="63" t="s">
        <v>95</v>
      </c>
      <c r="T2" s="65" t="s">
        <v>86</v>
      </c>
      <c r="U2" s="63" t="s">
        <v>84</v>
      </c>
      <c r="V2" s="63" t="s">
        <v>94</v>
      </c>
    </row>
    <row r="3" spans="1:22" x14ac:dyDescent="0.3">
      <c r="A3" s="62"/>
      <c r="B3" s="62"/>
      <c r="C3" s="30" t="s">
        <v>50</v>
      </c>
      <c r="D3" s="30" t="s">
        <v>76</v>
      </c>
      <c r="E3" s="33" t="s">
        <v>1</v>
      </c>
      <c r="F3" s="30" t="s">
        <v>48</v>
      </c>
      <c r="G3" s="30" t="s">
        <v>49</v>
      </c>
      <c r="H3" s="62"/>
      <c r="I3" s="66"/>
      <c r="J3" s="55" t="s">
        <v>79</v>
      </c>
      <c r="K3" s="56" t="s">
        <v>80</v>
      </c>
      <c r="L3" s="32" t="s">
        <v>45</v>
      </c>
      <c r="M3" s="30" t="s">
        <v>46</v>
      </c>
      <c r="N3" s="9" t="s">
        <v>78</v>
      </c>
      <c r="O3" s="24" t="s">
        <v>4</v>
      </c>
      <c r="P3" s="33" t="s">
        <v>3</v>
      </c>
      <c r="Q3" s="33" t="s">
        <v>2</v>
      </c>
      <c r="R3" s="64"/>
      <c r="S3" s="64"/>
      <c r="T3" s="64"/>
      <c r="U3" s="64"/>
      <c r="V3" s="64"/>
    </row>
    <row r="4" spans="1:22" x14ac:dyDescent="0.3">
      <c r="A4" s="27">
        <v>1</v>
      </c>
      <c r="B4" s="5" t="s">
        <v>58</v>
      </c>
      <c r="C4" s="4" t="s">
        <v>53</v>
      </c>
      <c r="D4" s="7" t="s">
        <v>53</v>
      </c>
      <c r="E4" s="10" t="s">
        <v>15</v>
      </c>
      <c r="F4" s="6" t="s">
        <v>57</v>
      </c>
      <c r="G4" s="8" t="s">
        <v>37</v>
      </c>
      <c r="H4" s="11" t="s">
        <v>43</v>
      </c>
      <c r="I4" s="28" t="s">
        <v>6</v>
      </c>
      <c r="J4" s="3" t="s">
        <v>10</v>
      </c>
      <c r="K4" s="2" t="s">
        <v>82</v>
      </c>
      <c r="L4" s="4" t="s">
        <v>7</v>
      </c>
      <c r="M4" s="7"/>
      <c r="N4" s="12">
        <v>80</v>
      </c>
      <c r="O4" s="25">
        <v>38538</v>
      </c>
      <c r="P4" s="13">
        <v>10</v>
      </c>
      <c r="Q4" s="14">
        <v>4</v>
      </c>
      <c r="R4" s="25">
        <v>37347</v>
      </c>
      <c r="S4" s="25">
        <f t="shared" ref="S4:S9" ca="1" si="0">TODAY()-O4</f>
        <v>7042</v>
      </c>
      <c r="T4" s="25" t="s">
        <v>91</v>
      </c>
      <c r="U4" s="25" t="s">
        <v>92</v>
      </c>
      <c r="V4" s="25" t="s">
        <v>51</v>
      </c>
    </row>
    <row r="5" spans="1:22" x14ac:dyDescent="0.3">
      <c r="A5" s="27">
        <v>2</v>
      </c>
      <c r="B5" s="5" t="s">
        <v>162</v>
      </c>
      <c r="C5" s="4" t="s">
        <v>35</v>
      </c>
      <c r="D5" s="17" t="s">
        <v>36</v>
      </c>
      <c r="E5" s="10">
        <v>54017</v>
      </c>
      <c r="F5" s="6" t="s">
        <v>34</v>
      </c>
      <c r="G5" s="8" t="s">
        <v>68</v>
      </c>
      <c r="H5" s="11" t="s">
        <v>9</v>
      </c>
      <c r="I5" s="28" t="s">
        <v>8</v>
      </c>
      <c r="J5" s="3" t="s">
        <v>20</v>
      </c>
      <c r="K5" s="2" t="s">
        <v>82</v>
      </c>
      <c r="L5" s="4" t="s">
        <v>7</v>
      </c>
      <c r="M5" s="7"/>
      <c r="N5" s="15">
        <v>675</v>
      </c>
      <c r="O5" s="25">
        <v>38182</v>
      </c>
      <c r="P5" s="13">
        <v>6</v>
      </c>
      <c r="Q5" s="14">
        <v>15</v>
      </c>
      <c r="R5" s="25">
        <v>33937</v>
      </c>
      <c r="S5" s="25">
        <f t="shared" ca="1" si="0"/>
        <v>7398</v>
      </c>
      <c r="T5" s="25" t="s">
        <v>89</v>
      </c>
      <c r="U5" s="25" t="s">
        <v>90</v>
      </c>
      <c r="V5" s="25"/>
    </row>
    <row r="6" spans="1:22" x14ac:dyDescent="0.3">
      <c r="A6" s="27">
        <v>3</v>
      </c>
      <c r="B6" s="5" t="s">
        <v>59</v>
      </c>
      <c r="C6" s="4" t="s">
        <v>26</v>
      </c>
      <c r="D6" s="17" t="s">
        <v>27</v>
      </c>
      <c r="E6" s="10">
        <v>54144</v>
      </c>
      <c r="F6" s="6" t="s">
        <v>65</v>
      </c>
      <c r="G6" s="8" t="s">
        <v>40</v>
      </c>
      <c r="H6" s="11" t="s">
        <v>9</v>
      </c>
      <c r="I6" s="28" t="s">
        <v>8</v>
      </c>
      <c r="J6" s="3" t="s">
        <v>20</v>
      </c>
      <c r="K6" s="2" t="s">
        <v>82</v>
      </c>
      <c r="L6" s="4" t="s">
        <v>7</v>
      </c>
      <c r="M6" s="7"/>
      <c r="N6" s="15">
        <v>345</v>
      </c>
      <c r="O6" s="25">
        <v>34880</v>
      </c>
      <c r="P6" s="13">
        <v>4</v>
      </c>
      <c r="Q6" s="14">
        <v>15</v>
      </c>
      <c r="R6" s="25">
        <v>34232</v>
      </c>
      <c r="S6" s="25">
        <f t="shared" ca="1" si="0"/>
        <v>10700</v>
      </c>
      <c r="T6" s="25" t="s">
        <v>89</v>
      </c>
      <c r="U6" s="25" t="s">
        <v>90</v>
      </c>
      <c r="V6" s="25"/>
    </row>
    <row r="7" spans="1:22" x14ac:dyDescent="0.3">
      <c r="A7" s="27">
        <v>4</v>
      </c>
      <c r="B7" s="5" t="s">
        <v>60</v>
      </c>
      <c r="C7" s="4" t="s">
        <v>25</v>
      </c>
      <c r="D7" s="17" t="s">
        <v>25</v>
      </c>
      <c r="E7" s="10">
        <v>54145</v>
      </c>
      <c r="F7" s="6" t="s">
        <v>64</v>
      </c>
      <c r="G7" s="8" t="s">
        <v>72</v>
      </c>
      <c r="H7" s="11" t="s">
        <v>9</v>
      </c>
      <c r="I7" s="28" t="s">
        <v>8</v>
      </c>
      <c r="J7" s="3" t="s">
        <v>20</v>
      </c>
      <c r="K7" s="2" t="s">
        <v>82</v>
      </c>
      <c r="L7" s="4" t="s">
        <v>7</v>
      </c>
      <c r="M7" s="7"/>
      <c r="N7" s="15">
        <v>465</v>
      </c>
      <c r="O7" s="25">
        <v>34865</v>
      </c>
      <c r="P7" s="13">
        <v>3</v>
      </c>
      <c r="Q7" s="14">
        <v>15</v>
      </c>
      <c r="R7" s="25">
        <v>34199</v>
      </c>
      <c r="S7" s="25">
        <f t="shared" ca="1" si="0"/>
        <v>10715</v>
      </c>
      <c r="T7" s="25" t="s">
        <v>89</v>
      </c>
      <c r="U7" s="25" t="s">
        <v>90</v>
      </c>
      <c r="V7" s="25"/>
    </row>
    <row r="8" spans="1:22" x14ac:dyDescent="0.3">
      <c r="A8" s="27">
        <v>5</v>
      </c>
      <c r="B8" s="5" t="s">
        <v>61</v>
      </c>
      <c r="C8" s="20" t="s">
        <v>77</v>
      </c>
      <c r="D8" s="21" t="s">
        <v>24</v>
      </c>
      <c r="E8" s="10">
        <v>54145</v>
      </c>
      <c r="F8" s="6" t="s">
        <v>63</v>
      </c>
      <c r="G8" s="8" t="s">
        <v>71</v>
      </c>
      <c r="H8" s="11" t="s">
        <v>9</v>
      </c>
      <c r="I8" s="28" t="s">
        <v>8</v>
      </c>
      <c r="J8" s="3" t="s">
        <v>20</v>
      </c>
      <c r="K8" s="2" t="s">
        <v>82</v>
      </c>
      <c r="L8" s="4" t="s">
        <v>7</v>
      </c>
      <c r="M8" s="7"/>
      <c r="N8" s="15">
        <v>300</v>
      </c>
      <c r="O8" s="25">
        <v>34865</v>
      </c>
      <c r="P8" s="13">
        <v>2</v>
      </c>
      <c r="Q8" s="14">
        <v>15</v>
      </c>
      <c r="R8" s="25">
        <v>34199</v>
      </c>
      <c r="S8" s="25">
        <f t="shared" ca="1" si="0"/>
        <v>10715</v>
      </c>
      <c r="T8" s="25" t="s">
        <v>89</v>
      </c>
      <c r="U8" s="25" t="s">
        <v>90</v>
      </c>
      <c r="V8" s="25"/>
    </row>
    <row r="9" spans="1:22" x14ac:dyDescent="0.3">
      <c r="A9" s="27">
        <v>6</v>
      </c>
      <c r="B9" s="5" t="s">
        <v>62</v>
      </c>
      <c r="C9" s="4" t="s">
        <v>18</v>
      </c>
      <c r="D9" s="17" t="s">
        <v>19</v>
      </c>
      <c r="E9" s="10">
        <v>54164</v>
      </c>
      <c r="F9" s="6" t="s">
        <v>17</v>
      </c>
      <c r="G9" s="8" t="s">
        <v>74</v>
      </c>
      <c r="H9" s="11" t="s">
        <v>9</v>
      </c>
      <c r="I9" s="28" t="s">
        <v>8</v>
      </c>
      <c r="J9" s="3" t="s">
        <v>20</v>
      </c>
      <c r="K9" s="2" t="s">
        <v>83</v>
      </c>
      <c r="L9" s="4" t="s">
        <v>7</v>
      </c>
      <c r="M9" s="7"/>
      <c r="N9" s="15">
        <v>702</v>
      </c>
      <c r="O9" s="25">
        <v>33168</v>
      </c>
      <c r="P9" s="13">
        <v>6</v>
      </c>
      <c r="Q9" s="14">
        <v>15</v>
      </c>
      <c r="R9" s="25">
        <v>32624</v>
      </c>
      <c r="S9" s="25">
        <f t="shared" ca="1" si="0"/>
        <v>12412</v>
      </c>
      <c r="T9" s="25" t="s">
        <v>89</v>
      </c>
      <c r="U9" s="25" t="s">
        <v>90</v>
      </c>
      <c r="V9" s="25"/>
    </row>
    <row r="10" spans="1:22" x14ac:dyDescent="0.3">
      <c r="A10" s="27">
        <v>7</v>
      </c>
      <c r="B10" s="5" t="s">
        <v>160</v>
      </c>
      <c r="C10" s="4" t="s">
        <v>13</v>
      </c>
      <c r="D10" s="16" t="s">
        <v>14</v>
      </c>
      <c r="E10" s="10">
        <v>54147</v>
      </c>
      <c r="F10" s="6" t="s">
        <v>12</v>
      </c>
      <c r="G10" s="8" t="s">
        <v>75</v>
      </c>
      <c r="H10" s="11" t="s">
        <v>9</v>
      </c>
      <c r="I10" s="28" t="s">
        <v>8</v>
      </c>
      <c r="J10" s="3" t="s">
        <v>10</v>
      </c>
      <c r="K10" s="2" t="s">
        <v>83</v>
      </c>
      <c r="L10" s="4" t="s">
        <v>7</v>
      </c>
      <c r="M10" s="2"/>
      <c r="N10" s="15">
        <v>498</v>
      </c>
      <c r="O10" s="25">
        <v>32993</v>
      </c>
      <c r="P10" s="13">
        <v>6</v>
      </c>
      <c r="Q10" s="14">
        <v>15</v>
      </c>
      <c r="R10" s="25">
        <v>32451</v>
      </c>
      <c r="S10" s="25">
        <f t="shared" ref="S10:S11" ca="1" si="1">TODAY()-O10</f>
        <v>12587</v>
      </c>
      <c r="T10" s="25" t="s">
        <v>89</v>
      </c>
      <c r="U10" s="25" t="s">
        <v>87</v>
      </c>
      <c r="V10" s="25"/>
    </row>
    <row r="11" spans="1:22" x14ac:dyDescent="0.3">
      <c r="A11" s="27">
        <v>8</v>
      </c>
      <c r="B11" s="5" t="s">
        <v>161</v>
      </c>
      <c r="C11" s="4" t="s">
        <v>30</v>
      </c>
      <c r="D11" s="17" t="s">
        <v>31</v>
      </c>
      <c r="E11" s="10">
        <v>54140</v>
      </c>
      <c r="F11" s="6" t="s">
        <v>54</v>
      </c>
      <c r="G11" s="8" t="s">
        <v>69</v>
      </c>
      <c r="H11" s="11" t="s">
        <v>9</v>
      </c>
      <c r="I11" s="28" t="s">
        <v>8</v>
      </c>
      <c r="J11" s="3" t="s">
        <v>20</v>
      </c>
      <c r="K11" s="2"/>
      <c r="L11" s="4" t="s">
        <v>7</v>
      </c>
      <c r="M11" s="7"/>
      <c r="N11" s="15">
        <v>636</v>
      </c>
      <c r="O11" s="25">
        <v>36039</v>
      </c>
      <c r="P11" s="13">
        <v>5</v>
      </c>
      <c r="Q11" s="14">
        <v>20</v>
      </c>
      <c r="R11" s="25">
        <v>35220</v>
      </c>
      <c r="S11" s="25">
        <f t="shared" ca="1" si="1"/>
        <v>9541</v>
      </c>
      <c r="T11" s="25" t="s">
        <v>89</v>
      </c>
      <c r="U11" s="25" t="s">
        <v>90</v>
      </c>
      <c r="V11" s="25"/>
    </row>
    <row r="12" spans="1:22" x14ac:dyDescent="0.3">
      <c r="A12" s="27">
        <v>9</v>
      </c>
      <c r="B12" s="5" t="s">
        <v>96</v>
      </c>
      <c r="C12" s="4"/>
      <c r="D12" s="7"/>
      <c r="E12" s="10"/>
      <c r="F12" s="6" t="s">
        <v>97</v>
      </c>
      <c r="G12" s="8" t="s">
        <v>101</v>
      </c>
      <c r="H12" s="11" t="s">
        <v>102</v>
      </c>
      <c r="I12" s="28"/>
      <c r="J12" s="3"/>
      <c r="K12" s="2"/>
      <c r="L12" s="4"/>
      <c r="M12" s="7"/>
      <c r="N12" s="12"/>
      <c r="O12" s="25"/>
      <c r="P12" s="13"/>
      <c r="Q12" s="14"/>
      <c r="R12" s="25"/>
      <c r="S12" s="25"/>
      <c r="T12" s="25"/>
      <c r="U12" s="25"/>
      <c r="V12" s="25"/>
    </row>
    <row r="13" spans="1:22" x14ac:dyDescent="0.3">
      <c r="A13" s="27">
        <v>10</v>
      </c>
      <c r="B13" s="5" t="s">
        <v>159</v>
      </c>
      <c r="C13" s="4"/>
      <c r="D13" s="7"/>
      <c r="E13" s="10" t="s">
        <v>11</v>
      </c>
      <c r="F13" s="6" t="s">
        <v>16</v>
      </c>
      <c r="G13" s="8" t="s">
        <v>67</v>
      </c>
      <c r="H13" s="11" t="s">
        <v>43</v>
      </c>
      <c r="I13" s="28" t="s">
        <v>8</v>
      </c>
      <c r="J13" s="3"/>
      <c r="K13" s="2" t="s">
        <v>82</v>
      </c>
      <c r="L13" s="4" t="s">
        <v>7</v>
      </c>
      <c r="M13" s="7"/>
      <c r="N13" s="12">
        <v>60</v>
      </c>
      <c r="O13" s="25">
        <v>33113</v>
      </c>
      <c r="P13" s="13">
        <v>2</v>
      </c>
      <c r="Q13" s="14">
        <v>5</v>
      </c>
      <c r="R13" s="25">
        <v>32895</v>
      </c>
      <c r="S13" s="25">
        <f ca="1">TODAY()-O13</f>
        <v>12467</v>
      </c>
      <c r="T13" s="25" t="s">
        <v>91</v>
      </c>
      <c r="U13" s="25" t="s">
        <v>87</v>
      </c>
      <c r="V13" s="25" t="s">
        <v>88</v>
      </c>
    </row>
    <row r="14" spans="1:22" x14ac:dyDescent="0.3">
      <c r="A14" s="27">
        <v>11</v>
      </c>
      <c r="B14" s="5" t="s">
        <v>98</v>
      </c>
      <c r="C14" s="4"/>
      <c r="D14" s="7"/>
      <c r="E14" s="10"/>
      <c r="F14" s="6" t="s">
        <v>99</v>
      </c>
      <c r="G14" s="8" t="s">
        <v>100</v>
      </c>
      <c r="H14" s="11" t="s">
        <v>103</v>
      </c>
      <c r="I14" s="28"/>
      <c r="J14" s="3"/>
      <c r="K14" s="2"/>
      <c r="L14" s="4"/>
      <c r="M14" s="7"/>
      <c r="N14" s="12"/>
      <c r="O14" s="25"/>
      <c r="P14" s="13"/>
      <c r="Q14" s="14"/>
      <c r="R14" s="25"/>
      <c r="S14" s="25"/>
      <c r="T14" s="25"/>
      <c r="U14" s="25"/>
      <c r="V14" s="25"/>
    </row>
  </sheetData>
  <mergeCells count="15">
    <mergeCell ref="I2:I3"/>
    <mergeCell ref="J2:K2"/>
    <mergeCell ref="L2:M2"/>
    <mergeCell ref="O2:Q2"/>
    <mergeCell ref="A1:V1"/>
    <mergeCell ref="A2:A3"/>
    <mergeCell ref="B2:B3"/>
    <mergeCell ref="C2:D2"/>
    <mergeCell ref="E2:G2"/>
    <mergeCell ref="H2:H3"/>
    <mergeCell ref="R2:R3"/>
    <mergeCell ref="S2:S3"/>
    <mergeCell ref="T2:T3"/>
    <mergeCell ref="U2:U3"/>
    <mergeCell ref="V2:V3"/>
  </mergeCells>
  <phoneticPr fontId="4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</sheetPr>
  <dimension ref="A1:N17"/>
  <sheetViews>
    <sheetView view="pageBreakPreview" zoomScale="115" zoomScaleNormal="100" zoomScaleSheetLayoutView="115" workbookViewId="0">
      <selection activeCell="F20" sqref="F20"/>
    </sheetView>
  </sheetViews>
  <sheetFormatPr defaultRowHeight="16.5" x14ac:dyDescent="0.3"/>
  <cols>
    <col min="6" max="6" width="31.625" bestFit="1" customWidth="1"/>
  </cols>
  <sheetData>
    <row r="1" spans="1:14" ht="41.25" customHeight="1" x14ac:dyDescent="0.3">
      <c r="A1" s="61" t="s">
        <v>164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3">
      <c r="A2" s="71" t="s">
        <v>156</v>
      </c>
      <c r="B2" s="74" t="s">
        <v>157</v>
      </c>
      <c r="C2" s="77" t="s">
        <v>158</v>
      </c>
      <c r="D2" s="78"/>
      <c r="E2" s="77" t="s">
        <v>104</v>
      </c>
      <c r="F2" s="78"/>
      <c r="G2" s="74" t="s">
        <v>105</v>
      </c>
      <c r="H2" s="74" t="s">
        <v>106</v>
      </c>
      <c r="I2" s="74" t="s">
        <v>107</v>
      </c>
      <c r="J2" s="81" t="s">
        <v>108</v>
      </c>
      <c r="K2" s="82"/>
      <c r="L2" s="82"/>
      <c r="M2" s="83"/>
      <c r="N2" s="84" t="s">
        <v>109</v>
      </c>
    </row>
    <row r="3" spans="1:14" x14ac:dyDescent="0.3">
      <c r="A3" s="72"/>
      <c r="B3" s="75"/>
      <c r="C3" s="79"/>
      <c r="D3" s="80"/>
      <c r="E3" s="79"/>
      <c r="F3" s="80"/>
      <c r="G3" s="75"/>
      <c r="H3" s="75"/>
      <c r="I3" s="75"/>
      <c r="J3" s="87" t="s">
        <v>110</v>
      </c>
      <c r="K3" s="88"/>
      <c r="L3" s="88"/>
      <c r="M3" s="89"/>
      <c r="N3" s="85"/>
    </row>
    <row r="4" spans="1:14" x14ac:dyDescent="0.3">
      <c r="A4" s="72"/>
      <c r="B4" s="75"/>
      <c r="C4" s="90" t="s">
        <v>111</v>
      </c>
      <c r="D4" s="90" t="s">
        <v>112</v>
      </c>
      <c r="E4" s="90" t="s">
        <v>113</v>
      </c>
      <c r="F4" s="90" t="s">
        <v>114</v>
      </c>
      <c r="G4" s="75"/>
      <c r="H4" s="75"/>
      <c r="I4" s="75"/>
      <c r="J4" s="57" t="s">
        <v>115</v>
      </c>
      <c r="K4" s="57" t="s">
        <v>116</v>
      </c>
      <c r="L4" s="57" t="s">
        <v>117</v>
      </c>
      <c r="M4" s="57" t="s">
        <v>118</v>
      </c>
      <c r="N4" s="85"/>
    </row>
    <row r="5" spans="1:14" x14ac:dyDescent="0.3">
      <c r="A5" s="73"/>
      <c r="B5" s="76"/>
      <c r="C5" s="76"/>
      <c r="D5" s="76"/>
      <c r="E5" s="76"/>
      <c r="F5" s="76"/>
      <c r="G5" s="76"/>
      <c r="H5" s="76"/>
      <c r="I5" s="76"/>
      <c r="J5" s="58" t="s">
        <v>119</v>
      </c>
      <c r="K5" s="59" t="s">
        <v>120</v>
      </c>
      <c r="L5" s="59" t="s">
        <v>121</v>
      </c>
      <c r="M5" s="59" t="s">
        <v>122</v>
      </c>
      <c r="N5" s="86"/>
    </row>
    <row r="6" spans="1:14" x14ac:dyDescent="0.3">
      <c r="A6" s="34">
        <v>1</v>
      </c>
      <c r="B6" s="35" t="s">
        <v>123</v>
      </c>
      <c r="C6" s="36" t="s">
        <v>28</v>
      </c>
      <c r="D6" s="37" t="s">
        <v>29</v>
      </c>
      <c r="E6" s="35" t="s">
        <v>124</v>
      </c>
      <c r="F6" s="38" t="s">
        <v>70</v>
      </c>
      <c r="G6" s="39">
        <v>437</v>
      </c>
      <c r="H6" s="39">
        <v>1994</v>
      </c>
      <c r="I6" s="39">
        <v>1997</v>
      </c>
      <c r="J6" s="35" t="s">
        <v>125</v>
      </c>
      <c r="K6" s="40">
        <v>305</v>
      </c>
      <c r="L6" s="40">
        <v>0.4</v>
      </c>
      <c r="M6" s="40">
        <v>0.25</v>
      </c>
      <c r="N6" s="41" t="s">
        <v>126</v>
      </c>
    </row>
    <row r="7" spans="1:14" x14ac:dyDescent="0.3">
      <c r="A7" s="42">
        <v>2</v>
      </c>
      <c r="B7" s="43" t="s">
        <v>127</v>
      </c>
      <c r="C7" s="20" t="s">
        <v>128</v>
      </c>
      <c r="D7" s="21" t="s">
        <v>33</v>
      </c>
      <c r="E7" s="43" t="s">
        <v>129</v>
      </c>
      <c r="F7" s="23" t="s">
        <v>42</v>
      </c>
      <c r="G7" s="44">
        <v>210</v>
      </c>
      <c r="H7" s="44">
        <v>2002</v>
      </c>
      <c r="I7" s="44">
        <v>2004</v>
      </c>
      <c r="J7" s="43" t="s">
        <v>125</v>
      </c>
      <c r="K7" s="45">
        <v>163</v>
      </c>
      <c r="L7" s="45">
        <v>0.4</v>
      </c>
      <c r="M7" s="45">
        <v>0.25</v>
      </c>
      <c r="N7" s="46" t="s">
        <v>126</v>
      </c>
    </row>
    <row r="8" spans="1:14" x14ac:dyDescent="0.3">
      <c r="A8" s="91">
        <v>3</v>
      </c>
      <c r="B8" s="93" t="s">
        <v>130</v>
      </c>
      <c r="C8" s="95" t="s">
        <v>21</v>
      </c>
      <c r="D8" s="97" t="s">
        <v>131</v>
      </c>
      <c r="E8" s="93" t="s">
        <v>132</v>
      </c>
      <c r="F8" s="93" t="s">
        <v>133</v>
      </c>
      <c r="G8" s="99">
        <v>424</v>
      </c>
      <c r="H8" s="99">
        <v>1989</v>
      </c>
      <c r="I8" s="99">
        <v>1990</v>
      </c>
      <c r="J8" s="93" t="s">
        <v>125</v>
      </c>
      <c r="K8" s="45">
        <v>53</v>
      </c>
      <c r="L8" s="45">
        <v>0.6</v>
      </c>
      <c r="M8" s="45">
        <v>0.6</v>
      </c>
      <c r="N8" s="101" t="s">
        <v>126</v>
      </c>
    </row>
    <row r="9" spans="1:14" x14ac:dyDescent="0.3">
      <c r="A9" s="92"/>
      <c r="B9" s="94"/>
      <c r="C9" s="96"/>
      <c r="D9" s="98"/>
      <c r="E9" s="94"/>
      <c r="F9" s="94"/>
      <c r="G9" s="100"/>
      <c r="H9" s="100"/>
      <c r="I9" s="100"/>
      <c r="J9" s="94"/>
      <c r="K9" s="45">
        <v>105</v>
      </c>
      <c r="L9" s="45">
        <v>0.3</v>
      </c>
      <c r="M9" s="45">
        <v>0.3</v>
      </c>
      <c r="N9" s="102"/>
    </row>
    <row r="10" spans="1:14" x14ac:dyDescent="0.3">
      <c r="A10" s="42">
        <v>4</v>
      </c>
      <c r="B10" s="43" t="s">
        <v>134</v>
      </c>
      <c r="C10" s="20" t="s">
        <v>53</v>
      </c>
      <c r="D10" s="23" t="s">
        <v>53</v>
      </c>
      <c r="E10" s="43" t="s">
        <v>135</v>
      </c>
      <c r="F10" s="23" t="s">
        <v>37</v>
      </c>
      <c r="G10" s="44">
        <v>80</v>
      </c>
      <c r="H10" s="44">
        <v>2002</v>
      </c>
      <c r="I10" s="44">
        <v>2003</v>
      </c>
      <c r="J10" s="43" t="s">
        <v>125</v>
      </c>
      <c r="K10" s="45">
        <v>444</v>
      </c>
      <c r="L10" s="45">
        <v>0.4</v>
      </c>
      <c r="M10" s="45">
        <v>0.25</v>
      </c>
      <c r="N10" s="46" t="s">
        <v>136</v>
      </c>
    </row>
    <row r="11" spans="1:14" x14ac:dyDescent="0.3">
      <c r="A11" s="42">
        <v>5</v>
      </c>
      <c r="B11" s="43" t="s">
        <v>137</v>
      </c>
      <c r="C11" s="20" t="s">
        <v>138</v>
      </c>
      <c r="D11" s="22" t="s">
        <v>23</v>
      </c>
      <c r="E11" s="43" t="s">
        <v>139</v>
      </c>
      <c r="F11" s="23" t="s">
        <v>140</v>
      </c>
      <c r="G11" s="44">
        <v>498</v>
      </c>
      <c r="H11" s="44">
        <v>1989</v>
      </c>
      <c r="I11" s="44">
        <v>1993</v>
      </c>
      <c r="J11" s="43" t="s">
        <v>125</v>
      </c>
      <c r="K11" s="45">
        <v>247</v>
      </c>
      <c r="L11" s="45">
        <v>0.5</v>
      </c>
      <c r="M11" s="45">
        <v>0.4</v>
      </c>
      <c r="N11" s="46" t="s">
        <v>126</v>
      </c>
    </row>
    <row r="12" spans="1:14" x14ac:dyDescent="0.3">
      <c r="A12" s="42">
        <v>6</v>
      </c>
      <c r="B12" s="43" t="s">
        <v>141</v>
      </c>
      <c r="C12" s="20" t="s">
        <v>142</v>
      </c>
      <c r="D12" s="22" t="s">
        <v>14</v>
      </c>
      <c r="E12" s="43" t="s">
        <v>143</v>
      </c>
      <c r="F12" s="23" t="s">
        <v>144</v>
      </c>
      <c r="G12" s="44">
        <v>498</v>
      </c>
      <c r="H12" s="44">
        <v>1988</v>
      </c>
      <c r="I12" s="44">
        <v>1990</v>
      </c>
      <c r="J12" s="43" t="s">
        <v>125</v>
      </c>
      <c r="K12" s="45">
        <v>174</v>
      </c>
      <c r="L12" s="45">
        <v>0.4</v>
      </c>
      <c r="M12" s="45">
        <v>0.2</v>
      </c>
      <c r="N12" s="46" t="s">
        <v>126</v>
      </c>
    </row>
    <row r="13" spans="1:14" x14ac:dyDescent="0.3">
      <c r="A13" s="42">
        <v>7</v>
      </c>
      <c r="B13" s="43" t="s">
        <v>145</v>
      </c>
      <c r="C13" s="20" t="s">
        <v>35</v>
      </c>
      <c r="D13" s="21" t="s">
        <v>36</v>
      </c>
      <c r="E13" s="43" t="s">
        <v>146</v>
      </c>
      <c r="F13" s="23" t="s">
        <v>68</v>
      </c>
      <c r="G13" s="44">
        <v>675</v>
      </c>
      <c r="H13" s="44">
        <v>1992</v>
      </c>
      <c r="I13" s="44">
        <v>2004</v>
      </c>
      <c r="J13" s="43" t="s">
        <v>125</v>
      </c>
      <c r="K13" s="45">
        <v>498</v>
      </c>
      <c r="L13" s="45">
        <v>0.4</v>
      </c>
      <c r="M13" s="45">
        <v>0.25</v>
      </c>
      <c r="N13" s="46" t="s">
        <v>126</v>
      </c>
    </row>
    <row r="14" spans="1:14" x14ac:dyDescent="0.3">
      <c r="A14" s="42">
        <v>8</v>
      </c>
      <c r="B14" s="43" t="s">
        <v>147</v>
      </c>
      <c r="C14" s="20" t="s">
        <v>32</v>
      </c>
      <c r="D14" s="22" t="s">
        <v>66</v>
      </c>
      <c r="E14" s="43" t="s">
        <v>148</v>
      </c>
      <c r="F14" s="23" t="s">
        <v>41</v>
      </c>
      <c r="G14" s="44">
        <v>294</v>
      </c>
      <c r="H14" s="44">
        <v>1995</v>
      </c>
      <c r="I14" s="44">
        <v>2003</v>
      </c>
      <c r="J14" s="43" t="s">
        <v>125</v>
      </c>
      <c r="K14" s="45">
        <v>400</v>
      </c>
      <c r="L14" s="45">
        <v>0.5</v>
      </c>
      <c r="M14" s="45">
        <v>0.3</v>
      </c>
      <c r="N14" s="46" t="s">
        <v>126</v>
      </c>
    </row>
    <row r="15" spans="1:14" x14ac:dyDescent="0.3">
      <c r="A15" s="91">
        <v>9</v>
      </c>
      <c r="B15" s="93" t="s">
        <v>149</v>
      </c>
      <c r="C15" s="95" t="s">
        <v>38</v>
      </c>
      <c r="D15" s="97" t="s">
        <v>39</v>
      </c>
      <c r="E15" s="93" t="s">
        <v>150</v>
      </c>
      <c r="F15" s="93" t="s">
        <v>151</v>
      </c>
      <c r="G15" s="99">
        <v>950</v>
      </c>
      <c r="H15" s="99">
        <v>2006</v>
      </c>
      <c r="I15" s="99">
        <v>2008</v>
      </c>
      <c r="J15" s="93" t="s">
        <v>125</v>
      </c>
      <c r="K15" s="45">
        <v>473</v>
      </c>
      <c r="L15" s="45">
        <v>0.3</v>
      </c>
      <c r="M15" s="45">
        <v>0.3</v>
      </c>
      <c r="N15" s="101" t="s">
        <v>126</v>
      </c>
    </row>
    <row r="16" spans="1:14" x14ac:dyDescent="0.3">
      <c r="A16" s="92"/>
      <c r="B16" s="94"/>
      <c r="C16" s="96"/>
      <c r="D16" s="98"/>
      <c r="E16" s="94"/>
      <c r="F16" s="94"/>
      <c r="G16" s="100"/>
      <c r="H16" s="100"/>
      <c r="I16" s="100"/>
      <c r="J16" s="94"/>
      <c r="K16" s="45">
        <v>137</v>
      </c>
      <c r="L16" s="45">
        <v>0.4</v>
      </c>
      <c r="M16" s="45">
        <v>0.4</v>
      </c>
      <c r="N16" s="102"/>
    </row>
    <row r="17" spans="1:14" x14ac:dyDescent="0.3">
      <c r="A17" s="47">
        <v>10</v>
      </c>
      <c r="B17" s="48" t="s">
        <v>152</v>
      </c>
      <c r="C17" s="49" t="s">
        <v>153</v>
      </c>
      <c r="D17" s="50" t="s">
        <v>22</v>
      </c>
      <c r="E17" s="48" t="s">
        <v>154</v>
      </c>
      <c r="F17" s="51" t="s">
        <v>73</v>
      </c>
      <c r="G17" s="52">
        <v>499</v>
      </c>
      <c r="H17" s="52">
        <v>1989</v>
      </c>
      <c r="I17" s="52">
        <v>1991</v>
      </c>
      <c r="J17" s="48" t="s">
        <v>125</v>
      </c>
      <c r="K17" s="53">
        <v>264</v>
      </c>
      <c r="L17" s="53">
        <v>0.3</v>
      </c>
      <c r="M17" s="53">
        <v>0.3</v>
      </c>
      <c r="N17" s="54" t="s">
        <v>126</v>
      </c>
    </row>
  </sheetData>
  <mergeCells count="37">
    <mergeCell ref="H15:H16"/>
    <mergeCell ref="I15:I16"/>
    <mergeCell ref="J15:J16"/>
    <mergeCell ref="N15:N16"/>
    <mergeCell ref="N8:N9"/>
    <mergeCell ref="H8:H9"/>
    <mergeCell ref="I8:I9"/>
    <mergeCell ref="J8:J9"/>
    <mergeCell ref="F15:F16"/>
    <mergeCell ref="G15:G16"/>
    <mergeCell ref="E8:E9"/>
    <mergeCell ref="F8:F9"/>
    <mergeCell ref="G8:G9"/>
    <mergeCell ref="A8:A9"/>
    <mergeCell ref="B8:B9"/>
    <mergeCell ref="C8:C9"/>
    <mergeCell ref="D15:D16"/>
    <mergeCell ref="E15:E16"/>
    <mergeCell ref="D8:D9"/>
    <mergeCell ref="A15:A16"/>
    <mergeCell ref="B15:B16"/>
    <mergeCell ref="C15:C16"/>
    <mergeCell ref="A1:N1"/>
    <mergeCell ref="A2:A5"/>
    <mergeCell ref="B2:B5"/>
    <mergeCell ref="C2:D3"/>
    <mergeCell ref="E2:F3"/>
    <mergeCell ref="G2:G5"/>
    <mergeCell ref="H2:H5"/>
    <mergeCell ref="I2:I5"/>
    <mergeCell ref="J2:M2"/>
    <mergeCell ref="N2:N5"/>
    <mergeCell ref="J3:M3"/>
    <mergeCell ref="C4:C5"/>
    <mergeCell ref="D4:D5"/>
    <mergeCell ref="E4:E5"/>
    <mergeCell ref="F4:F5"/>
  </mergeCells>
  <phoneticPr fontId="3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급경사지</vt:lpstr>
      <vt:lpstr>산마루측구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2017-09-07T12:07:37Z</cp:lastPrinted>
  <dcterms:created xsi:type="dcterms:W3CDTF">2016-02-03T05:43:13Z</dcterms:created>
  <dcterms:modified xsi:type="dcterms:W3CDTF">2024-10-15T05:49:58Z</dcterms:modified>
</cp:coreProperties>
</file>