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산사태 우려지역 및 사방사업 토지사용 관련\취약지역 지정 열람공고\"/>
    </mc:Choice>
  </mc:AlternateContent>
  <xr:revisionPtr revIDLastSave="0" documentId="13_ncr:8001_{3A9308B8-4804-4B11-8F9E-D49CAB20480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예정지 내역" sheetId="9" r:id="rId1"/>
    <sheet name="예정지 내역 한글 가로총표" sheetId="10" state="hidden" r:id="rId2"/>
  </sheets>
  <definedNames>
    <definedName name="_xlnm._FilterDatabase" localSheetId="0" hidden="1">'예정지 내역'!$A$4:$M$39</definedName>
    <definedName name="_xlnm.Print_Area" localSheetId="0">'예정지 내역'!$A$1:$M$39</definedName>
    <definedName name="_xlnm.Print_Titles" localSheetId="0">'예정지 내역'!$2:$3</definedName>
  </definedNames>
  <calcPr calcId="191029"/>
</workbook>
</file>

<file path=xl/calcChain.xml><?xml version="1.0" encoding="utf-8"?>
<calcChain xmlns="http://schemas.openxmlformats.org/spreadsheetml/2006/main">
  <c r="G18" i="9" l="1"/>
  <c r="H18" i="9"/>
  <c r="F20" i="10" l="1"/>
  <c r="H29" i="9"/>
  <c r="H25" i="9"/>
  <c r="H7" i="9"/>
  <c r="G29" i="9"/>
  <c r="G25" i="9"/>
  <c r="G7" i="9"/>
  <c r="H39" i="9"/>
  <c r="G39" i="9"/>
  <c r="H37" i="9"/>
  <c r="G37" i="9"/>
  <c r="H33" i="9"/>
  <c r="G33" i="9"/>
  <c r="H31" i="9"/>
  <c r="G31" i="9"/>
  <c r="H27" i="9"/>
  <c r="G27" i="9"/>
  <c r="H22" i="9"/>
  <c r="G22" i="9"/>
  <c r="H9" i="9"/>
  <c r="G9" i="9"/>
  <c r="G4" i="9" l="1"/>
  <c r="H4" i="9"/>
</calcChain>
</file>

<file path=xl/sharedStrings.xml><?xml version="1.0" encoding="utf-8"?>
<sst xmlns="http://schemas.openxmlformats.org/spreadsheetml/2006/main" count="284" uniqueCount="157">
  <si>
    <t>시도</t>
    <phoneticPr fontId="1" type="noConversion"/>
  </si>
  <si>
    <t>시군</t>
    <phoneticPr fontId="1" type="noConversion"/>
  </si>
  <si>
    <t>리</t>
    <phoneticPr fontId="1" type="noConversion"/>
  </si>
  <si>
    <t>토지소재지</t>
    <phoneticPr fontId="1" type="noConversion"/>
  </si>
  <si>
    <t>지번</t>
    <phoneticPr fontId="1" type="noConversion"/>
  </si>
  <si>
    <t>소계</t>
    <phoneticPr fontId="1" type="noConversion"/>
  </si>
  <si>
    <t>계</t>
    <phoneticPr fontId="1" type="noConversion"/>
  </si>
  <si>
    <t>연번</t>
    <phoneticPr fontId="1" type="noConversion"/>
  </si>
  <si>
    <t>지적면적
(㎡)</t>
    <phoneticPr fontId="1" type="noConversion"/>
  </si>
  <si>
    <t>편입면적
(㎡)</t>
    <phoneticPr fontId="1" type="noConversion"/>
  </si>
  <si>
    <t>소  유  자</t>
    <phoneticPr fontId="1" type="noConversion"/>
  </si>
  <si>
    <t>성     명</t>
    <phoneticPr fontId="1" type="noConversion"/>
  </si>
  <si>
    <t>주     소</t>
    <phoneticPr fontId="1" type="noConversion"/>
  </si>
  <si>
    <t>비고</t>
    <phoneticPr fontId="1" type="noConversion"/>
  </si>
  <si>
    <t>취약지역
유형</t>
    <phoneticPr fontId="1" type="noConversion"/>
  </si>
  <si>
    <t>사업종류</t>
    <phoneticPr fontId="1" type="noConversion"/>
  </si>
  <si>
    <t>읍면동</t>
    <phoneticPr fontId="1" type="noConversion"/>
  </si>
  <si>
    <t>계류보전</t>
    <phoneticPr fontId="6" type="noConversion"/>
  </si>
  <si>
    <t>토석류</t>
    <phoneticPr fontId="6" type="noConversion"/>
  </si>
  <si>
    <t>2024-01호</t>
  </si>
  <si>
    <t>2024-02호</t>
  </si>
  <si>
    <t>2024-03호</t>
  </si>
  <si>
    <t>2024-04호</t>
  </si>
  <si>
    <t>2024-05호</t>
  </si>
  <si>
    <t>2024-06호</t>
  </si>
  <si>
    <t>2024-07호</t>
  </si>
  <si>
    <t>2024-08호</t>
  </si>
  <si>
    <t>2024-09호</t>
  </si>
  <si>
    <t>2024-10호</t>
  </si>
  <si>
    <t>2024-11호</t>
  </si>
  <si>
    <t>읍면동</t>
    <phoneticPr fontId="7" type="noConversion"/>
  </si>
  <si>
    <t>리</t>
    <phoneticPr fontId="7" type="noConversion"/>
  </si>
  <si>
    <t>지번</t>
    <phoneticPr fontId="7" type="noConversion"/>
  </si>
  <si>
    <t>편입면적</t>
    <phoneticPr fontId="7" type="noConversion"/>
  </si>
  <si>
    <t>지적면적</t>
    <phoneticPr fontId="7" type="noConversion"/>
  </si>
  <si>
    <t>읍면동2</t>
    <phoneticPr fontId="7" type="noConversion"/>
  </si>
  <si>
    <t>리2</t>
    <phoneticPr fontId="7" type="noConversion"/>
  </si>
  <si>
    <t>지번2</t>
    <phoneticPr fontId="7" type="noConversion"/>
  </si>
  <si>
    <t>지적면적2</t>
    <phoneticPr fontId="7" type="noConversion"/>
  </si>
  <si>
    <t>편입면적2</t>
    <phoneticPr fontId="7" type="noConversion"/>
  </si>
  <si>
    <t>읍면동3</t>
    <phoneticPr fontId="7" type="noConversion"/>
  </si>
  <si>
    <t>리3</t>
    <phoneticPr fontId="7" type="noConversion"/>
  </si>
  <si>
    <t>지번3</t>
    <phoneticPr fontId="7" type="noConversion"/>
  </si>
  <si>
    <t>지적면적3</t>
    <phoneticPr fontId="7" type="noConversion"/>
  </si>
  <si>
    <t>편입면적3</t>
    <phoneticPr fontId="7" type="noConversion"/>
  </si>
  <si>
    <t>연번</t>
    <phoneticPr fontId="7" type="noConversion"/>
  </si>
  <si>
    <t>유형</t>
    <phoneticPr fontId="7" type="noConversion"/>
  </si>
  <si>
    <t>사업종</t>
    <phoneticPr fontId="7" type="noConversion"/>
  </si>
  <si>
    <t>합계</t>
    <phoneticPr fontId="7" type="noConversion"/>
  </si>
  <si>
    <t>지합계</t>
    <phoneticPr fontId="7" type="noConversion"/>
  </si>
  <si>
    <t>2024년 군산시 산사태취약지역 지정 예정지 내역</t>
    <phoneticPr fontId="6" type="noConversion"/>
  </si>
  <si>
    <t>전북특별자치도</t>
  </si>
  <si>
    <t>군산시</t>
  </si>
  <si>
    <t>개정동</t>
  </si>
  <si>
    <t>288-61임</t>
  </si>
  <si>
    <t>288-62임</t>
  </si>
  <si>
    <t>개정면</t>
  </si>
  <si>
    <t>아산리</t>
  </si>
  <si>
    <t>산24임</t>
  </si>
  <si>
    <t>나포면</t>
  </si>
  <si>
    <t>장상리</t>
  </si>
  <si>
    <t>산263-1임</t>
  </si>
  <si>
    <t>대야면</t>
  </si>
  <si>
    <t>보덕리</t>
  </si>
  <si>
    <t>산204임</t>
  </si>
  <si>
    <t>산월리</t>
  </si>
  <si>
    <t>958-7임</t>
  </si>
  <si>
    <t>산116임</t>
  </si>
  <si>
    <t>사정동</t>
  </si>
  <si>
    <t>산129임</t>
  </si>
  <si>
    <t>서수면</t>
  </si>
  <si>
    <t>서수리</t>
  </si>
  <si>
    <t>산54-6임</t>
  </si>
  <si>
    <t>산54-8임</t>
  </si>
  <si>
    <t>축동리</t>
  </si>
  <si>
    <t>산239-1임</t>
  </si>
  <si>
    <t>산196-1임</t>
  </si>
  <si>
    <t>해망동</t>
  </si>
  <si>
    <t>산5-10임</t>
  </si>
  <si>
    <t>회현면</t>
  </si>
  <si>
    <t>월연리</t>
  </si>
  <si>
    <t>167-5임</t>
  </si>
  <si>
    <t>산사태</t>
  </si>
  <si>
    <t>산사태</t>
    <phoneticPr fontId="6" type="noConversion"/>
  </si>
  <si>
    <t>산지사방</t>
  </si>
  <si>
    <t>산지사방</t>
    <phoneticPr fontId="6" type="noConversion"/>
  </si>
  <si>
    <t>산사태</t>
    <phoneticPr fontId="6" type="noConversion"/>
  </si>
  <si>
    <t>산지사방</t>
    <phoneticPr fontId="6" type="noConversion"/>
  </si>
  <si>
    <t>산사태</t>
    <phoneticPr fontId="6" type="noConversion"/>
  </si>
  <si>
    <t>산지사방</t>
    <phoneticPr fontId="6" type="noConversion"/>
  </si>
  <si>
    <t>계류보전, 사방댐</t>
  </si>
  <si>
    <t>계류보전, 사방댐</t>
    <phoneticPr fontId="6" type="noConversion"/>
  </si>
  <si>
    <t>계류보전</t>
  </si>
  <si>
    <t>계류보전</t>
    <phoneticPr fontId="6" type="noConversion"/>
  </si>
  <si>
    <t>토석류</t>
  </si>
  <si>
    <t>2024-01호 전북특별자치도 군산시 개정동  288-61임</t>
  </si>
  <si>
    <t>2024-02호 전북특별자치도 군산시 개정면 아산리 산27-1임</t>
  </si>
  <si>
    <t>2024-03호 전북특별자치도 군산시 나포면 장상리 산263-1임</t>
  </si>
  <si>
    <t>2024-04호 전북특별자치도 군산시 대야면 보덕리 산202임</t>
  </si>
  <si>
    <t>2024-05호 전북특별자치도 군산시 대야면 산월리 958-7임</t>
  </si>
  <si>
    <t>2024-06호 전북특별자치도 군산시 사정동  산129임</t>
  </si>
  <si>
    <t>2024-07호 전북특별자치도 군산시 서수면 서수리 산54-6임</t>
  </si>
  <si>
    <t>2024-08호 전북특별자치도 군산시 서수면 축동리 산239-1임</t>
  </si>
  <si>
    <t>2024-09호 전북특별자치도 군산시 서수면 축동리 산196-1임</t>
  </si>
  <si>
    <t>2024-10호 전북특별자치도 군산시 해망동  산5-10임</t>
  </si>
  <si>
    <t>2024-11호 전북특별자치도 군산시 회현면 월연리 167-5임</t>
  </si>
  <si>
    <t>2분의 1</t>
    <phoneticPr fontId="6" type="noConversion"/>
  </si>
  <si>
    <t>3분의 1</t>
    <phoneticPr fontId="6" type="noConversion"/>
  </si>
  <si>
    <t>-</t>
    <phoneticPr fontId="6" type="noConversion"/>
  </si>
  <si>
    <t>군산시</t>
    <phoneticPr fontId="6" type="noConversion"/>
  </si>
  <si>
    <t>139022분의 137148</t>
    <phoneticPr fontId="6" type="noConversion"/>
  </si>
  <si>
    <t>139022분의 1636</t>
    <phoneticPr fontId="6" type="noConversion"/>
  </si>
  <si>
    <t>국유지</t>
    <phoneticPr fontId="6" type="noConversion"/>
  </si>
  <si>
    <t>산264임</t>
    <phoneticPr fontId="1" type="noConversion"/>
  </si>
  <si>
    <t>841답</t>
    <phoneticPr fontId="1" type="noConversion"/>
  </si>
  <si>
    <t>5분의 1</t>
    <phoneticPr fontId="15" type="noConversion"/>
  </si>
  <si>
    <t>5분의 2</t>
    <phoneticPr fontId="15" type="noConversion"/>
  </si>
  <si>
    <t>139022분의 238</t>
    <phoneticPr fontId="6" type="noConversion"/>
  </si>
  <si>
    <t>김*규</t>
    <phoneticPr fontId="6" type="noConversion"/>
  </si>
  <si>
    <t>김*원</t>
    <phoneticPr fontId="6" type="noConversion"/>
  </si>
  <si>
    <t>대한불교조계종상*사</t>
    <phoneticPr fontId="6" type="noConversion"/>
  </si>
  <si>
    <t>전북특별자치도 군산시 서수면 함안로 **</t>
    <phoneticPr fontId="6" type="noConversion"/>
  </si>
  <si>
    <t>전북특별자치도 군산시 옥산면 돌머리길 **</t>
    <phoneticPr fontId="6" type="noConversion"/>
  </si>
  <si>
    <t>전북특별자치도 군산시 월명1길 3, **</t>
    <phoneticPr fontId="6" type="noConversion"/>
  </si>
  <si>
    <t>전북특별자치도 군산시 대야면 석화로 **</t>
    <phoneticPr fontId="6" type="noConversion"/>
  </si>
  <si>
    <t>전북특별자치도 군산시 대야면 보덕리 **</t>
    <phoneticPr fontId="6" type="noConversion"/>
  </si>
  <si>
    <t>전북특별자치도 군산시 대야면 산월리 **</t>
    <phoneticPr fontId="6" type="noConversion"/>
  </si>
  <si>
    <t>전북특별자치도 군산시 나포면 군둔길 **</t>
    <phoneticPr fontId="6" type="noConversion"/>
  </si>
  <si>
    <t>군산시 경암동 **</t>
    <phoneticPr fontId="15" type="noConversion"/>
  </si>
  <si>
    <t>군산시 대야면 지경리 **</t>
    <phoneticPr fontId="15" type="noConversion"/>
  </si>
  <si>
    <t>군산시 나포면 장상리 **</t>
    <phoneticPr fontId="15" type="noConversion"/>
  </si>
  <si>
    <t>전북특별자치도 익산시 함라면 신목리 **</t>
    <phoneticPr fontId="6" type="noConversion"/>
  </si>
  <si>
    <t>전북특별자치도 익산시 함라면 진목1길 **</t>
    <phoneticPr fontId="6" type="noConversion"/>
  </si>
  <si>
    <t>전북특별자치도 군산시 삼학동 **</t>
    <phoneticPr fontId="6" type="noConversion"/>
  </si>
  <si>
    <t>경상북도 포항시 남구 지곡로 260, **</t>
    <phoneticPr fontId="6" type="noConversion"/>
  </si>
  <si>
    <t>서울특별시 영등포구 신길동 **</t>
    <phoneticPr fontId="6" type="noConversion"/>
  </si>
  <si>
    <t>한*숙</t>
    <phoneticPr fontId="6" type="noConversion"/>
  </si>
  <si>
    <t>황*연</t>
    <phoneticPr fontId="6" type="noConversion"/>
  </si>
  <si>
    <t>최*요</t>
    <phoneticPr fontId="6" type="noConversion"/>
  </si>
  <si>
    <t>조*규</t>
    <phoneticPr fontId="6" type="noConversion"/>
  </si>
  <si>
    <t>조*성</t>
    <phoneticPr fontId="6" type="noConversion"/>
  </si>
  <si>
    <t>조*환</t>
    <phoneticPr fontId="6" type="noConversion"/>
  </si>
  <si>
    <t>김*금</t>
    <phoneticPr fontId="6" type="noConversion"/>
  </si>
  <si>
    <t>김*영</t>
    <phoneticPr fontId="15" type="noConversion"/>
  </si>
  <si>
    <t>김*연</t>
    <phoneticPr fontId="15" type="noConversion"/>
  </si>
  <si>
    <t>장*재</t>
    <phoneticPr fontId="6" type="noConversion"/>
  </si>
  <si>
    <t>임*호</t>
    <phoneticPr fontId="6" type="noConversion"/>
  </si>
  <si>
    <t>김*래</t>
    <phoneticPr fontId="6" type="noConversion"/>
  </si>
  <si>
    <t>김*덕</t>
    <phoneticPr fontId="6" type="noConversion"/>
  </si>
  <si>
    <t>이*남</t>
    <phoneticPr fontId="6" type="noConversion"/>
  </si>
  <si>
    <t>이*</t>
    <phoneticPr fontId="6" type="noConversion"/>
  </si>
  <si>
    <t>송*재</t>
    <phoneticPr fontId="6" type="noConversion"/>
  </si>
  <si>
    <t>서울 성동구 마장동 **</t>
    <phoneticPr fontId="6" type="noConversion"/>
  </si>
  <si>
    <t>전북특별자치도 전주시 우아동 3가 **</t>
    <phoneticPr fontId="6" type="noConversion"/>
  </si>
  <si>
    <t>군산시 해망동 **</t>
    <phoneticPr fontId="6" type="noConversion"/>
  </si>
  <si>
    <t>전북특별자치도 군산시 옥구읍 우치산 **</t>
    <phoneticPr fontId="6" type="noConversion"/>
  </si>
  <si>
    <t>부천시 원미구 중동 신도시 **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</si>
</sst>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0_);[Red]\(#,##0.00\)"/>
    <numFmt numFmtId="177" formatCode="#,##0_);[Red]\(#,##0\)"/>
    <numFmt numFmtId="178" formatCode="mm&quot;월&quot;\ dd&quot;일&quot;"/>
  </numFmts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2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4" xfId="323" applyFont="1" applyFill="1" applyBorder="1" applyAlignment="1">
      <alignment horizontal="center" vertical="center"/>
    </xf>
    <xf numFmtId="41" fontId="11" fillId="3" borderId="4" xfId="1" applyFont="1" applyFill="1" applyBorder="1" applyAlignment="1">
      <alignment horizontal="right" vertical="center"/>
    </xf>
    <xf numFmtId="177" fontId="10" fillId="3" borderId="4" xfId="323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76" fontId="10" fillId="3" borderId="4" xfId="323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8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41" fontId="8" fillId="0" borderId="6" xfId="1" applyFont="1" applyBorder="1" applyAlignment="1">
      <alignment horizontal="center" vertical="center"/>
    </xf>
    <xf numFmtId="177" fontId="12" fillId="4" borderId="10" xfId="0" applyNumberFormat="1" applyFont="1" applyFill="1" applyBorder="1" applyAlignment="1">
      <alignment horizontal="right" vertical="center"/>
    </xf>
    <xf numFmtId="41" fontId="8" fillId="0" borderId="6" xfId="1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177" fontId="0" fillId="0" borderId="1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8" fillId="0" borderId="6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8" fillId="0" borderId="11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77" fontId="0" fillId="0" borderId="14" xfId="0" applyNumberFormat="1" applyFont="1" applyFill="1" applyBorder="1" applyAlignment="1">
      <alignment horizontal="right" vertical="center"/>
    </xf>
    <xf numFmtId="177" fontId="12" fillId="4" borderId="14" xfId="0" applyNumberFormat="1" applyFont="1" applyFill="1" applyBorder="1" applyAlignment="1">
      <alignment horizontal="right" vertical="center"/>
    </xf>
    <xf numFmtId="41" fontId="8" fillId="0" borderId="0" xfId="1" applyFont="1" applyAlignment="1">
      <alignment horizontal="center" vertical="center"/>
    </xf>
    <xf numFmtId="4" fontId="0" fillId="0" borderId="0" xfId="0" applyNumberForma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178" fontId="5" fillId="0" borderId="22" xfId="0" applyNumberFormat="1" applyFont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77" fontId="0" fillId="0" borderId="14" xfId="0" applyNumberFormat="1" applyFont="1" applyFill="1" applyBorder="1" applyAlignment="1">
      <alignment horizontal="right" vertical="center"/>
    </xf>
    <xf numFmtId="177" fontId="0" fillId="0" borderId="11" xfId="0" applyNumberFormat="1" applyFont="1" applyFill="1" applyBorder="1" applyAlignment="1">
      <alignment horizontal="right" vertical="center"/>
    </xf>
    <xf numFmtId="177" fontId="0" fillId="0" borderId="21" xfId="0" applyNumberFormat="1" applyFont="1" applyFill="1" applyBorder="1" applyAlignment="1">
      <alignment horizontal="right" vertical="center"/>
    </xf>
    <xf numFmtId="177" fontId="12" fillId="4" borderId="14" xfId="0" applyNumberFormat="1" applyFont="1" applyFill="1" applyBorder="1" applyAlignment="1">
      <alignment horizontal="right" vertical="center"/>
    </xf>
    <xf numFmtId="177" fontId="12" fillId="4" borderId="11" xfId="0" applyNumberFormat="1" applyFont="1" applyFill="1" applyBorder="1" applyAlignment="1">
      <alignment horizontal="right" vertical="center"/>
    </xf>
    <xf numFmtId="177" fontId="12" fillId="4" borderId="21" xfId="0" applyNumberFormat="1" applyFont="1" applyFill="1" applyBorder="1" applyAlignment="1">
      <alignment horizontal="right" vertical="center"/>
    </xf>
    <xf numFmtId="177" fontId="12" fillId="4" borderId="2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77" fontId="0" fillId="0" borderId="20" xfId="0" applyNumberFormat="1" applyFont="1" applyFill="1" applyBorder="1" applyAlignment="1">
      <alignment horizontal="right" vertical="center"/>
    </xf>
  </cellXfs>
  <cellStyles count="324">
    <cellStyle name="쉼표 [0]" xfId="1" builtinId="6"/>
    <cellStyle name="표준" xfId="0" builtinId="0"/>
    <cellStyle name="표준 10 10" xfId="2" xr:uid="{00000000-0005-0000-0000-000002000000}"/>
    <cellStyle name="표준 10 11" xfId="3" xr:uid="{00000000-0005-0000-0000-000003000000}"/>
    <cellStyle name="표준 10 12" xfId="4" xr:uid="{00000000-0005-0000-0000-000004000000}"/>
    <cellStyle name="표준 10 13" xfId="5" xr:uid="{00000000-0005-0000-0000-000005000000}"/>
    <cellStyle name="표준 10 14" xfId="6" xr:uid="{00000000-0005-0000-0000-000006000000}"/>
    <cellStyle name="표준 10 15" xfId="7" xr:uid="{00000000-0005-0000-0000-000007000000}"/>
    <cellStyle name="표준 10 16" xfId="8" xr:uid="{00000000-0005-0000-0000-000008000000}"/>
    <cellStyle name="표준 10 17" xfId="9" xr:uid="{00000000-0005-0000-0000-000009000000}"/>
    <cellStyle name="표준 10 18" xfId="10" xr:uid="{00000000-0005-0000-0000-00000A000000}"/>
    <cellStyle name="표준 10 19" xfId="11" xr:uid="{00000000-0005-0000-0000-00000B000000}"/>
    <cellStyle name="표준 10 2" xfId="12" xr:uid="{00000000-0005-0000-0000-00000C000000}"/>
    <cellStyle name="표준 10 20" xfId="13" xr:uid="{00000000-0005-0000-0000-00000D000000}"/>
    <cellStyle name="표준 10 21" xfId="14" xr:uid="{00000000-0005-0000-0000-00000E000000}"/>
    <cellStyle name="표준 10 22" xfId="15" xr:uid="{00000000-0005-0000-0000-00000F000000}"/>
    <cellStyle name="표준 10 23" xfId="16" xr:uid="{00000000-0005-0000-0000-000010000000}"/>
    <cellStyle name="표준 10 24" xfId="17" xr:uid="{00000000-0005-0000-0000-000011000000}"/>
    <cellStyle name="표준 10 25" xfId="18" xr:uid="{00000000-0005-0000-0000-000012000000}"/>
    <cellStyle name="표준 10 26" xfId="19" xr:uid="{00000000-0005-0000-0000-000013000000}"/>
    <cellStyle name="표준 10 27" xfId="20" xr:uid="{00000000-0005-0000-0000-000014000000}"/>
    <cellStyle name="표준 10 28" xfId="21" xr:uid="{00000000-0005-0000-0000-000015000000}"/>
    <cellStyle name="표준 10 29" xfId="22" xr:uid="{00000000-0005-0000-0000-000016000000}"/>
    <cellStyle name="표준 10 3" xfId="23" xr:uid="{00000000-0005-0000-0000-000017000000}"/>
    <cellStyle name="표준 10 30" xfId="24" xr:uid="{00000000-0005-0000-0000-000018000000}"/>
    <cellStyle name="표준 10 31" xfId="25" xr:uid="{00000000-0005-0000-0000-000019000000}"/>
    <cellStyle name="표준 10 32" xfId="26" xr:uid="{00000000-0005-0000-0000-00001A000000}"/>
    <cellStyle name="표준 10 33" xfId="27" xr:uid="{00000000-0005-0000-0000-00001B000000}"/>
    <cellStyle name="표준 10 34" xfId="28" xr:uid="{00000000-0005-0000-0000-00001C000000}"/>
    <cellStyle name="표준 10 35" xfId="29" xr:uid="{00000000-0005-0000-0000-00001D000000}"/>
    <cellStyle name="표준 10 36" xfId="30" xr:uid="{00000000-0005-0000-0000-00001E000000}"/>
    <cellStyle name="표준 10 4" xfId="31" xr:uid="{00000000-0005-0000-0000-00001F000000}"/>
    <cellStyle name="표준 10 5" xfId="32" xr:uid="{00000000-0005-0000-0000-000020000000}"/>
    <cellStyle name="표준 10 6" xfId="33" xr:uid="{00000000-0005-0000-0000-000021000000}"/>
    <cellStyle name="표준 10 7" xfId="34" xr:uid="{00000000-0005-0000-0000-000022000000}"/>
    <cellStyle name="표준 10 8" xfId="35" xr:uid="{00000000-0005-0000-0000-000023000000}"/>
    <cellStyle name="표준 10 9" xfId="36" xr:uid="{00000000-0005-0000-0000-000024000000}"/>
    <cellStyle name="표준 11 10" xfId="37" xr:uid="{00000000-0005-0000-0000-000025000000}"/>
    <cellStyle name="표준 11 11" xfId="38" xr:uid="{00000000-0005-0000-0000-000026000000}"/>
    <cellStyle name="표준 11 12" xfId="39" xr:uid="{00000000-0005-0000-0000-000027000000}"/>
    <cellStyle name="표준 11 13" xfId="40" xr:uid="{00000000-0005-0000-0000-000028000000}"/>
    <cellStyle name="표준 11 14" xfId="41" xr:uid="{00000000-0005-0000-0000-000029000000}"/>
    <cellStyle name="표준 11 15" xfId="42" xr:uid="{00000000-0005-0000-0000-00002A000000}"/>
    <cellStyle name="표준 11 16" xfId="43" xr:uid="{00000000-0005-0000-0000-00002B000000}"/>
    <cellStyle name="표준 11 17" xfId="44" xr:uid="{00000000-0005-0000-0000-00002C000000}"/>
    <cellStyle name="표준 11 18" xfId="45" xr:uid="{00000000-0005-0000-0000-00002D000000}"/>
    <cellStyle name="표준 11 19" xfId="46" xr:uid="{00000000-0005-0000-0000-00002E000000}"/>
    <cellStyle name="표준 11 2" xfId="47" xr:uid="{00000000-0005-0000-0000-00002F000000}"/>
    <cellStyle name="표준 11 20" xfId="48" xr:uid="{00000000-0005-0000-0000-000030000000}"/>
    <cellStyle name="표준 11 21" xfId="49" xr:uid="{00000000-0005-0000-0000-000031000000}"/>
    <cellStyle name="표준 11 22" xfId="50" xr:uid="{00000000-0005-0000-0000-000032000000}"/>
    <cellStyle name="표준 11 23" xfId="51" xr:uid="{00000000-0005-0000-0000-000033000000}"/>
    <cellStyle name="표준 11 24" xfId="52" xr:uid="{00000000-0005-0000-0000-000034000000}"/>
    <cellStyle name="표준 11 25" xfId="53" xr:uid="{00000000-0005-0000-0000-000035000000}"/>
    <cellStyle name="표준 11 26" xfId="54" xr:uid="{00000000-0005-0000-0000-000036000000}"/>
    <cellStyle name="표준 11 27" xfId="55" xr:uid="{00000000-0005-0000-0000-000037000000}"/>
    <cellStyle name="표준 11 28" xfId="56" xr:uid="{00000000-0005-0000-0000-000038000000}"/>
    <cellStyle name="표준 11 29" xfId="57" xr:uid="{00000000-0005-0000-0000-000039000000}"/>
    <cellStyle name="표준 11 3" xfId="58" xr:uid="{00000000-0005-0000-0000-00003A000000}"/>
    <cellStyle name="표준 11 30" xfId="59" xr:uid="{00000000-0005-0000-0000-00003B000000}"/>
    <cellStyle name="표준 11 31" xfId="60" xr:uid="{00000000-0005-0000-0000-00003C000000}"/>
    <cellStyle name="표준 11 32" xfId="61" xr:uid="{00000000-0005-0000-0000-00003D000000}"/>
    <cellStyle name="표준 11 33" xfId="62" xr:uid="{00000000-0005-0000-0000-00003E000000}"/>
    <cellStyle name="표준 11 34" xfId="63" xr:uid="{00000000-0005-0000-0000-00003F000000}"/>
    <cellStyle name="표준 11 35" xfId="64" xr:uid="{00000000-0005-0000-0000-000040000000}"/>
    <cellStyle name="표준 11 36" xfId="65" xr:uid="{00000000-0005-0000-0000-000041000000}"/>
    <cellStyle name="표준 11 4" xfId="66" xr:uid="{00000000-0005-0000-0000-000042000000}"/>
    <cellStyle name="표준 11 5" xfId="67" xr:uid="{00000000-0005-0000-0000-000043000000}"/>
    <cellStyle name="표준 11 6" xfId="68" xr:uid="{00000000-0005-0000-0000-000044000000}"/>
    <cellStyle name="표준 11 7" xfId="69" xr:uid="{00000000-0005-0000-0000-000045000000}"/>
    <cellStyle name="표준 11 8" xfId="70" xr:uid="{00000000-0005-0000-0000-000046000000}"/>
    <cellStyle name="표준 11 9" xfId="71" xr:uid="{00000000-0005-0000-0000-000047000000}"/>
    <cellStyle name="표준 12 10" xfId="72" xr:uid="{00000000-0005-0000-0000-000048000000}"/>
    <cellStyle name="표준 12 11" xfId="73" xr:uid="{00000000-0005-0000-0000-000049000000}"/>
    <cellStyle name="표준 12 12" xfId="74" xr:uid="{00000000-0005-0000-0000-00004A000000}"/>
    <cellStyle name="표준 12 13" xfId="75" xr:uid="{00000000-0005-0000-0000-00004B000000}"/>
    <cellStyle name="표준 12 14" xfId="76" xr:uid="{00000000-0005-0000-0000-00004C000000}"/>
    <cellStyle name="표준 12 15" xfId="77" xr:uid="{00000000-0005-0000-0000-00004D000000}"/>
    <cellStyle name="표준 12 16" xfId="78" xr:uid="{00000000-0005-0000-0000-00004E000000}"/>
    <cellStyle name="표준 12 17" xfId="79" xr:uid="{00000000-0005-0000-0000-00004F000000}"/>
    <cellStyle name="표준 12 18" xfId="80" xr:uid="{00000000-0005-0000-0000-000050000000}"/>
    <cellStyle name="표준 12 19" xfId="81" xr:uid="{00000000-0005-0000-0000-000051000000}"/>
    <cellStyle name="표준 12 2" xfId="82" xr:uid="{00000000-0005-0000-0000-000052000000}"/>
    <cellStyle name="표준 12 20" xfId="83" xr:uid="{00000000-0005-0000-0000-000053000000}"/>
    <cellStyle name="표준 12 21" xfId="84" xr:uid="{00000000-0005-0000-0000-000054000000}"/>
    <cellStyle name="표준 12 22" xfId="85" xr:uid="{00000000-0005-0000-0000-000055000000}"/>
    <cellStyle name="표준 12 23" xfId="86" xr:uid="{00000000-0005-0000-0000-000056000000}"/>
    <cellStyle name="표준 12 24" xfId="87" xr:uid="{00000000-0005-0000-0000-000057000000}"/>
    <cellStyle name="표준 12 25" xfId="88" xr:uid="{00000000-0005-0000-0000-000058000000}"/>
    <cellStyle name="표준 12 26" xfId="89" xr:uid="{00000000-0005-0000-0000-000059000000}"/>
    <cellStyle name="표준 12 27" xfId="90" xr:uid="{00000000-0005-0000-0000-00005A000000}"/>
    <cellStyle name="표준 12 28" xfId="91" xr:uid="{00000000-0005-0000-0000-00005B000000}"/>
    <cellStyle name="표준 12 29" xfId="92" xr:uid="{00000000-0005-0000-0000-00005C000000}"/>
    <cellStyle name="표준 12 3" xfId="93" xr:uid="{00000000-0005-0000-0000-00005D000000}"/>
    <cellStyle name="표준 12 30" xfId="94" xr:uid="{00000000-0005-0000-0000-00005E000000}"/>
    <cellStyle name="표준 12 31" xfId="95" xr:uid="{00000000-0005-0000-0000-00005F000000}"/>
    <cellStyle name="표준 12 32" xfId="96" xr:uid="{00000000-0005-0000-0000-000060000000}"/>
    <cellStyle name="표준 12 33" xfId="97" xr:uid="{00000000-0005-0000-0000-000061000000}"/>
    <cellStyle name="표준 12 34" xfId="98" xr:uid="{00000000-0005-0000-0000-000062000000}"/>
    <cellStyle name="표준 12 35" xfId="99" xr:uid="{00000000-0005-0000-0000-000063000000}"/>
    <cellStyle name="표준 12 36" xfId="100" xr:uid="{00000000-0005-0000-0000-000064000000}"/>
    <cellStyle name="표준 12 4" xfId="101" xr:uid="{00000000-0005-0000-0000-000065000000}"/>
    <cellStyle name="표준 12 5" xfId="102" xr:uid="{00000000-0005-0000-0000-000066000000}"/>
    <cellStyle name="표준 12 6" xfId="103" xr:uid="{00000000-0005-0000-0000-000067000000}"/>
    <cellStyle name="표준 12 7" xfId="104" xr:uid="{00000000-0005-0000-0000-000068000000}"/>
    <cellStyle name="표준 12 8" xfId="105" xr:uid="{00000000-0005-0000-0000-000069000000}"/>
    <cellStyle name="표준 12 9" xfId="106" xr:uid="{00000000-0005-0000-0000-00006A000000}"/>
    <cellStyle name="표준 13 10" xfId="107" xr:uid="{00000000-0005-0000-0000-00006B000000}"/>
    <cellStyle name="표준 13 11" xfId="108" xr:uid="{00000000-0005-0000-0000-00006C000000}"/>
    <cellStyle name="표준 13 12" xfId="109" xr:uid="{00000000-0005-0000-0000-00006D000000}"/>
    <cellStyle name="표준 13 13" xfId="110" xr:uid="{00000000-0005-0000-0000-00006E000000}"/>
    <cellStyle name="표준 13 14" xfId="111" xr:uid="{00000000-0005-0000-0000-00006F000000}"/>
    <cellStyle name="표준 13 15" xfId="112" xr:uid="{00000000-0005-0000-0000-000070000000}"/>
    <cellStyle name="표준 13 16" xfId="113" xr:uid="{00000000-0005-0000-0000-000071000000}"/>
    <cellStyle name="표준 13 17" xfId="114" xr:uid="{00000000-0005-0000-0000-000072000000}"/>
    <cellStyle name="표준 13 18" xfId="115" xr:uid="{00000000-0005-0000-0000-000073000000}"/>
    <cellStyle name="표준 13 19" xfId="116" xr:uid="{00000000-0005-0000-0000-000074000000}"/>
    <cellStyle name="표준 13 2" xfId="117" xr:uid="{00000000-0005-0000-0000-000075000000}"/>
    <cellStyle name="표준 13 20" xfId="118" xr:uid="{00000000-0005-0000-0000-000076000000}"/>
    <cellStyle name="표준 13 21" xfId="119" xr:uid="{00000000-0005-0000-0000-000077000000}"/>
    <cellStyle name="표준 13 22" xfId="120" xr:uid="{00000000-0005-0000-0000-000078000000}"/>
    <cellStyle name="표준 13 23" xfId="121" xr:uid="{00000000-0005-0000-0000-000079000000}"/>
    <cellStyle name="표준 13 24" xfId="122" xr:uid="{00000000-0005-0000-0000-00007A000000}"/>
    <cellStyle name="표준 13 25" xfId="123" xr:uid="{00000000-0005-0000-0000-00007B000000}"/>
    <cellStyle name="표준 13 26" xfId="124" xr:uid="{00000000-0005-0000-0000-00007C000000}"/>
    <cellStyle name="표준 13 27" xfId="125" xr:uid="{00000000-0005-0000-0000-00007D000000}"/>
    <cellStyle name="표준 13 28" xfId="126" xr:uid="{00000000-0005-0000-0000-00007E000000}"/>
    <cellStyle name="표준 13 29" xfId="127" xr:uid="{00000000-0005-0000-0000-00007F000000}"/>
    <cellStyle name="표준 13 3" xfId="128" xr:uid="{00000000-0005-0000-0000-000080000000}"/>
    <cellStyle name="표준 13 30" xfId="129" xr:uid="{00000000-0005-0000-0000-000081000000}"/>
    <cellStyle name="표준 13 31" xfId="130" xr:uid="{00000000-0005-0000-0000-000082000000}"/>
    <cellStyle name="표준 13 32" xfId="131" xr:uid="{00000000-0005-0000-0000-000083000000}"/>
    <cellStyle name="표준 13 33" xfId="132" xr:uid="{00000000-0005-0000-0000-000084000000}"/>
    <cellStyle name="표준 13 34" xfId="133" xr:uid="{00000000-0005-0000-0000-000085000000}"/>
    <cellStyle name="표준 13 35" xfId="134" xr:uid="{00000000-0005-0000-0000-000086000000}"/>
    <cellStyle name="표준 13 36" xfId="135" xr:uid="{00000000-0005-0000-0000-000087000000}"/>
    <cellStyle name="표준 13 4" xfId="136" xr:uid="{00000000-0005-0000-0000-000088000000}"/>
    <cellStyle name="표준 13 5" xfId="137" xr:uid="{00000000-0005-0000-0000-000089000000}"/>
    <cellStyle name="표준 13 6" xfId="138" xr:uid="{00000000-0005-0000-0000-00008A000000}"/>
    <cellStyle name="표준 13 7" xfId="139" xr:uid="{00000000-0005-0000-0000-00008B000000}"/>
    <cellStyle name="표준 13 8" xfId="140" xr:uid="{00000000-0005-0000-0000-00008C000000}"/>
    <cellStyle name="표준 13 9" xfId="141" xr:uid="{00000000-0005-0000-0000-00008D000000}"/>
    <cellStyle name="표준 14 10" xfId="142" xr:uid="{00000000-0005-0000-0000-00008E000000}"/>
    <cellStyle name="표준 14 11" xfId="143" xr:uid="{00000000-0005-0000-0000-00008F000000}"/>
    <cellStyle name="표준 14 12" xfId="144" xr:uid="{00000000-0005-0000-0000-000090000000}"/>
    <cellStyle name="표준 14 13" xfId="145" xr:uid="{00000000-0005-0000-0000-000091000000}"/>
    <cellStyle name="표준 14 14" xfId="146" xr:uid="{00000000-0005-0000-0000-000092000000}"/>
    <cellStyle name="표준 14 15" xfId="147" xr:uid="{00000000-0005-0000-0000-000093000000}"/>
    <cellStyle name="표준 14 16" xfId="148" xr:uid="{00000000-0005-0000-0000-000094000000}"/>
    <cellStyle name="표준 14 17" xfId="149" xr:uid="{00000000-0005-0000-0000-000095000000}"/>
    <cellStyle name="표준 14 18" xfId="150" xr:uid="{00000000-0005-0000-0000-000096000000}"/>
    <cellStyle name="표준 14 19" xfId="151" xr:uid="{00000000-0005-0000-0000-000097000000}"/>
    <cellStyle name="표준 14 2" xfId="152" xr:uid="{00000000-0005-0000-0000-000098000000}"/>
    <cellStyle name="표준 14 20" xfId="153" xr:uid="{00000000-0005-0000-0000-000099000000}"/>
    <cellStyle name="표준 14 21" xfId="154" xr:uid="{00000000-0005-0000-0000-00009A000000}"/>
    <cellStyle name="표준 14 22" xfId="155" xr:uid="{00000000-0005-0000-0000-00009B000000}"/>
    <cellStyle name="표준 14 23" xfId="156" xr:uid="{00000000-0005-0000-0000-00009C000000}"/>
    <cellStyle name="표준 14 24" xfId="157" xr:uid="{00000000-0005-0000-0000-00009D000000}"/>
    <cellStyle name="표준 14 25" xfId="158" xr:uid="{00000000-0005-0000-0000-00009E000000}"/>
    <cellStyle name="표준 14 26" xfId="159" xr:uid="{00000000-0005-0000-0000-00009F000000}"/>
    <cellStyle name="표준 14 27" xfId="160" xr:uid="{00000000-0005-0000-0000-0000A0000000}"/>
    <cellStyle name="표준 14 28" xfId="161" xr:uid="{00000000-0005-0000-0000-0000A1000000}"/>
    <cellStyle name="표준 14 29" xfId="162" xr:uid="{00000000-0005-0000-0000-0000A2000000}"/>
    <cellStyle name="표준 14 3" xfId="163" xr:uid="{00000000-0005-0000-0000-0000A3000000}"/>
    <cellStyle name="표준 14 30" xfId="164" xr:uid="{00000000-0005-0000-0000-0000A4000000}"/>
    <cellStyle name="표준 14 31" xfId="165" xr:uid="{00000000-0005-0000-0000-0000A5000000}"/>
    <cellStyle name="표준 14 32" xfId="166" xr:uid="{00000000-0005-0000-0000-0000A6000000}"/>
    <cellStyle name="표준 14 33" xfId="167" xr:uid="{00000000-0005-0000-0000-0000A7000000}"/>
    <cellStyle name="표준 14 34" xfId="168" xr:uid="{00000000-0005-0000-0000-0000A8000000}"/>
    <cellStyle name="표준 14 35" xfId="169" xr:uid="{00000000-0005-0000-0000-0000A9000000}"/>
    <cellStyle name="표준 14 36" xfId="170" xr:uid="{00000000-0005-0000-0000-0000AA000000}"/>
    <cellStyle name="표준 14 4" xfId="171" xr:uid="{00000000-0005-0000-0000-0000AB000000}"/>
    <cellStyle name="표준 14 5" xfId="172" xr:uid="{00000000-0005-0000-0000-0000AC000000}"/>
    <cellStyle name="표준 14 6" xfId="173" xr:uid="{00000000-0005-0000-0000-0000AD000000}"/>
    <cellStyle name="표준 14 7" xfId="174" xr:uid="{00000000-0005-0000-0000-0000AE000000}"/>
    <cellStyle name="표준 14 8" xfId="175" xr:uid="{00000000-0005-0000-0000-0000AF000000}"/>
    <cellStyle name="표준 14 9" xfId="176" xr:uid="{00000000-0005-0000-0000-0000B0000000}"/>
    <cellStyle name="표준 2" xfId="177" xr:uid="{00000000-0005-0000-0000-0000B1000000}"/>
    <cellStyle name="표준 2 2" xfId="178" xr:uid="{00000000-0005-0000-0000-0000B2000000}"/>
    <cellStyle name="표준 3" xfId="179" xr:uid="{00000000-0005-0000-0000-0000B3000000}"/>
    <cellStyle name="표준 3 2" xfId="180" xr:uid="{00000000-0005-0000-0000-0000B4000000}"/>
    <cellStyle name="표준 4" xfId="181" xr:uid="{00000000-0005-0000-0000-0000B5000000}"/>
    <cellStyle name="표준 5" xfId="182" xr:uid="{00000000-0005-0000-0000-0000B6000000}"/>
    <cellStyle name="표준 6 10" xfId="183" xr:uid="{00000000-0005-0000-0000-0000B7000000}"/>
    <cellStyle name="표준 6 11" xfId="184" xr:uid="{00000000-0005-0000-0000-0000B8000000}"/>
    <cellStyle name="표준 6 12" xfId="185" xr:uid="{00000000-0005-0000-0000-0000B9000000}"/>
    <cellStyle name="표준 6 13" xfId="186" xr:uid="{00000000-0005-0000-0000-0000BA000000}"/>
    <cellStyle name="표준 6 14" xfId="187" xr:uid="{00000000-0005-0000-0000-0000BB000000}"/>
    <cellStyle name="표준 6 15" xfId="188" xr:uid="{00000000-0005-0000-0000-0000BC000000}"/>
    <cellStyle name="표준 6 16" xfId="189" xr:uid="{00000000-0005-0000-0000-0000BD000000}"/>
    <cellStyle name="표준 6 17" xfId="190" xr:uid="{00000000-0005-0000-0000-0000BE000000}"/>
    <cellStyle name="표준 6 18" xfId="191" xr:uid="{00000000-0005-0000-0000-0000BF000000}"/>
    <cellStyle name="표준 6 19" xfId="192" xr:uid="{00000000-0005-0000-0000-0000C0000000}"/>
    <cellStyle name="표준 6 2" xfId="193" xr:uid="{00000000-0005-0000-0000-0000C1000000}"/>
    <cellStyle name="표준 6 20" xfId="194" xr:uid="{00000000-0005-0000-0000-0000C2000000}"/>
    <cellStyle name="표준 6 21" xfId="195" xr:uid="{00000000-0005-0000-0000-0000C3000000}"/>
    <cellStyle name="표준 6 22" xfId="196" xr:uid="{00000000-0005-0000-0000-0000C4000000}"/>
    <cellStyle name="표준 6 23" xfId="197" xr:uid="{00000000-0005-0000-0000-0000C5000000}"/>
    <cellStyle name="표준 6 24" xfId="198" xr:uid="{00000000-0005-0000-0000-0000C6000000}"/>
    <cellStyle name="표준 6 25" xfId="199" xr:uid="{00000000-0005-0000-0000-0000C7000000}"/>
    <cellStyle name="표준 6 26" xfId="200" xr:uid="{00000000-0005-0000-0000-0000C8000000}"/>
    <cellStyle name="표준 6 27" xfId="201" xr:uid="{00000000-0005-0000-0000-0000C9000000}"/>
    <cellStyle name="표준 6 28" xfId="202" xr:uid="{00000000-0005-0000-0000-0000CA000000}"/>
    <cellStyle name="표준 6 29" xfId="203" xr:uid="{00000000-0005-0000-0000-0000CB000000}"/>
    <cellStyle name="표준 6 3" xfId="204" xr:uid="{00000000-0005-0000-0000-0000CC000000}"/>
    <cellStyle name="표준 6 30" xfId="205" xr:uid="{00000000-0005-0000-0000-0000CD000000}"/>
    <cellStyle name="표준 6 31" xfId="206" xr:uid="{00000000-0005-0000-0000-0000CE000000}"/>
    <cellStyle name="표준 6 32" xfId="207" xr:uid="{00000000-0005-0000-0000-0000CF000000}"/>
    <cellStyle name="표준 6 33" xfId="208" xr:uid="{00000000-0005-0000-0000-0000D0000000}"/>
    <cellStyle name="표준 6 34" xfId="209" xr:uid="{00000000-0005-0000-0000-0000D1000000}"/>
    <cellStyle name="표준 6 35" xfId="210" xr:uid="{00000000-0005-0000-0000-0000D2000000}"/>
    <cellStyle name="표준 6 36" xfId="211" xr:uid="{00000000-0005-0000-0000-0000D3000000}"/>
    <cellStyle name="표준 6 4" xfId="212" xr:uid="{00000000-0005-0000-0000-0000D4000000}"/>
    <cellStyle name="표준 6 5" xfId="213" xr:uid="{00000000-0005-0000-0000-0000D5000000}"/>
    <cellStyle name="표준 6 6" xfId="214" xr:uid="{00000000-0005-0000-0000-0000D6000000}"/>
    <cellStyle name="표준 6 7" xfId="215" xr:uid="{00000000-0005-0000-0000-0000D7000000}"/>
    <cellStyle name="표준 6 8" xfId="216" xr:uid="{00000000-0005-0000-0000-0000D8000000}"/>
    <cellStyle name="표준 6 9" xfId="217" xr:uid="{00000000-0005-0000-0000-0000D9000000}"/>
    <cellStyle name="표준 7 10" xfId="218" xr:uid="{00000000-0005-0000-0000-0000DA000000}"/>
    <cellStyle name="표준 7 11" xfId="219" xr:uid="{00000000-0005-0000-0000-0000DB000000}"/>
    <cellStyle name="표준 7 12" xfId="220" xr:uid="{00000000-0005-0000-0000-0000DC000000}"/>
    <cellStyle name="표준 7 13" xfId="221" xr:uid="{00000000-0005-0000-0000-0000DD000000}"/>
    <cellStyle name="표준 7 14" xfId="222" xr:uid="{00000000-0005-0000-0000-0000DE000000}"/>
    <cellStyle name="표준 7 15" xfId="223" xr:uid="{00000000-0005-0000-0000-0000DF000000}"/>
    <cellStyle name="표준 7 16" xfId="224" xr:uid="{00000000-0005-0000-0000-0000E0000000}"/>
    <cellStyle name="표준 7 17" xfId="225" xr:uid="{00000000-0005-0000-0000-0000E1000000}"/>
    <cellStyle name="표준 7 18" xfId="226" xr:uid="{00000000-0005-0000-0000-0000E2000000}"/>
    <cellStyle name="표준 7 19" xfId="227" xr:uid="{00000000-0005-0000-0000-0000E3000000}"/>
    <cellStyle name="표준 7 2" xfId="228" xr:uid="{00000000-0005-0000-0000-0000E4000000}"/>
    <cellStyle name="표준 7 20" xfId="229" xr:uid="{00000000-0005-0000-0000-0000E5000000}"/>
    <cellStyle name="표준 7 21" xfId="230" xr:uid="{00000000-0005-0000-0000-0000E6000000}"/>
    <cellStyle name="표준 7 22" xfId="231" xr:uid="{00000000-0005-0000-0000-0000E7000000}"/>
    <cellStyle name="표준 7 23" xfId="232" xr:uid="{00000000-0005-0000-0000-0000E8000000}"/>
    <cellStyle name="표준 7 24" xfId="233" xr:uid="{00000000-0005-0000-0000-0000E9000000}"/>
    <cellStyle name="표준 7 25" xfId="234" xr:uid="{00000000-0005-0000-0000-0000EA000000}"/>
    <cellStyle name="표준 7 26" xfId="235" xr:uid="{00000000-0005-0000-0000-0000EB000000}"/>
    <cellStyle name="표준 7 27" xfId="236" xr:uid="{00000000-0005-0000-0000-0000EC000000}"/>
    <cellStyle name="표준 7 28" xfId="237" xr:uid="{00000000-0005-0000-0000-0000ED000000}"/>
    <cellStyle name="표준 7 29" xfId="238" xr:uid="{00000000-0005-0000-0000-0000EE000000}"/>
    <cellStyle name="표준 7 3" xfId="239" xr:uid="{00000000-0005-0000-0000-0000EF000000}"/>
    <cellStyle name="표준 7 30" xfId="240" xr:uid="{00000000-0005-0000-0000-0000F0000000}"/>
    <cellStyle name="표준 7 31" xfId="241" xr:uid="{00000000-0005-0000-0000-0000F1000000}"/>
    <cellStyle name="표준 7 32" xfId="242" xr:uid="{00000000-0005-0000-0000-0000F2000000}"/>
    <cellStyle name="표준 7 33" xfId="243" xr:uid="{00000000-0005-0000-0000-0000F3000000}"/>
    <cellStyle name="표준 7 34" xfId="244" xr:uid="{00000000-0005-0000-0000-0000F4000000}"/>
    <cellStyle name="표준 7 35" xfId="245" xr:uid="{00000000-0005-0000-0000-0000F5000000}"/>
    <cellStyle name="표준 7 36" xfId="246" xr:uid="{00000000-0005-0000-0000-0000F6000000}"/>
    <cellStyle name="표준 7 4" xfId="247" xr:uid="{00000000-0005-0000-0000-0000F7000000}"/>
    <cellStyle name="표준 7 5" xfId="248" xr:uid="{00000000-0005-0000-0000-0000F8000000}"/>
    <cellStyle name="표준 7 6" xfId="249" xr:uid="{00000000-0005-0000-0000-0000F9000000}"/>
    <cellStyle name="표준 7 7" xfId="250" xr:uid="{00000000-0005-0000-0000-0000FA000000}"/>
    <cellStyle name="표준 7 8" xfId="251" xr:uid="{00000000-0005-0000-0000-0000FB000000}"/>
    <cellStyle name="표준 7 9" xfId="252" xr:uid="{00000000-0005-0000-0000-0000FC000000}"/>
    <cellStyle name="표준 8 10" xfId="253" xr:uid="{00000000-0005-0000-0000-0000FD000000}"/>
    <cellStyle name="표준 8 11" xfId="254" xr:uid="{00000000-0005-0000-0000-0000FE000000}"/>
    <cellStyle name="표준 8 12" xfId="255" xr:uid="{00000000-0005-0000-0000-0000FF000000}"/>
    <cellStyle name="표준 8 13" xfId="256" xr:uid="{00000000-0005-0000-0000-000000010000}"/>
    <cellStyle name="표준 8 14" xfId="257" xr:uid="{00000000-0005-0000-0000-000001010000}"/>
    <cellStyle name="표준 8 15" xfId="258" xr:uid="{00000000-0005-0000-0000-000002010000}"/>
    <cellStyle name="표준 8 16" xfId="259" xr:uid="{00000000-0005-0000-0000-000003010000}"/>
    <cellStyle name="표준 8 17" xfId="260" xr:uid="{00000000-0005-0000-0000-000004010000}"/>
    <cellStyle name="표준 8 18" xfId="261" xr:uid="{00000000-0005-0000-0000-000005010000}"/>
    <cellStyle name="표준 8 19" xfId="262" xr:uid="{00000000-0005-0000-0000-000006010000}"/>
    <cellStyle name="표준 8 2" xfId="263" xr:uid="{00000000-0005-0000-0000-000007010000}"/>
    <cellStyle name="표준 8 20" xfId="264" xr:uid="{00000000-0005-0000-0000-000008010000}"/>
    <cellStyle name="표준 8 21" xfId="265" xr:uid="{00000000-0005-0000-0000-000009010000}"/>
    <cellStyle name="표준 8 22" xfId="266" xr:uid="{00000000-0005-0000-0000-00000A010000}"/>
    <cellStyle name="표준 8 23" xfId="267" xr:uid="{00000000-0005-0000-0000-00000B010000}"/>
    <cellStyle name="표준 8 24" xfId="268" xr:uid="{00000000-0005-0000-0000-00000C010000}"/>
    <cellStyle name="표준 8 25" xfId="269" xr:uid="{00000000-0005-0000-0000-00000D010000}"/>
    <cellStyle name="표준 8 26" xfId="270" xr:uid="{00000000-0005-0000-0000-00000E010000}"/>
    <cellStyle name="표준 8 27" xfId="271" xr:uid="{00000000-0005-0000-0000-00000F010000}"/>
    <cellStyle name="표준 8 28" xfId="272" xr:uid="{00000000-0005-0000-0000-000010010000}"/>
    <cellStyle name="표준 8 29" xfId="273" xr:uid="{00000000-0005-0000-0000-000011010000}"/>
    <cellStyle name="표준 8 3" xfId="274" xr:uid="{00000000-0005-0000-0000-000012010000}"/>
    <cellStyle name="표준 8 30" xfId="275" xr:uid="{00000000-0005-0000-0000-000013010000}"/>
    <cellStyle name="표준 8 31" xfId="276" xr:uid="{00000000-0005-0000-0000-000014010000}"/>
    <cellStyle name="표준 8 32" xfId="277" xr:uid="{00000000-0005-0000-0000-000015010000}"/>
    <cellStyle name="표준 8 33" xfId="278" xr:uid="{00000000-0005-0000-0000-000016010000}"/>
    <cellStyle name="표준 8 34" xfId="279" xr:uid="{00000000-0005-0000-0000-000017010000}"/>
    <cellStyle name="표준 8 35" xfId="280" xr:uid="{00000000-0005-0000-0000-000018010000}"/>
    <cellStyle name="표준 8 36" xfId="281" xr:uid="{00000000-0005-0000-0000-000019010000}"/>
    <cellStyle name="표준 8 4" xfId="282" xr:uid="{00000000-0005-0000-0000-00001A010000}"/>
    <cellStyle name="표준 8 5" xfId="283" xr:uid="{00000000-0005-0000-0000-00001B010000}"/>
    <cellStyle name="표준 8 6" xfId="284" xr:uid="{00000000-0005-0000-0000-00001C010000}"/>
    <cellStyle name="표준 8 7" xfId="285" xr:uid="{00000000-0005-0000-0000-00001D010000}"/>
    <cellStyle name="표준 8 8" xfId="286" xr:uid="{00000000-0005-0000-0000-00001E010000}"/>
    <cellStyle name="표준 8 9" xfId="287" xr:uid="{00000000-0005-0000-0000-00001F010000}"/>
    <cellStyle name="표준 9 10" xfId="288" xr:uid="{00000000-0005-0000-0000-000020010000}"/>
    <cellStyle name="표준 9 11" xfId="289" xr:uid="{00000000-0005-0000-0000-000021010000}"/>
    <cellStyle name="표준 9 12" xfId="290" xr:uid="{00000000-0005-0000-0000-000022010000}"/>
    <cellStyle name="표준 9 13" xfId="291" xr:uid="{00000000-0005-0000-0000-000023010000}"/>
    <cellStyle name="표준 9 14" xfId="292" xr:uid="{00000000-0005-0000-0000-000024010000}"/>
    <cellStyle name="표준 9 15" xfId="293" xr:uid="{00000000-0005-0000-0000-000025010000}"/>
    <cellStyle name="표준 9 16" xfId="294" xr:uid="{00000000-0005-0000-0000-000026010000}"/>
    <cellStyle name="표준 9 17" xfId="295" xr:uid="{00000000-0005-0000-0000-000027010000}"/>
    <cellStyle name="표준 9 18" xfId="296" xr:uid="{00000000-0005-0000-0000-000028010000}"/>
    <cellStyle name="표준 9 19" xfId="297" xr:uid="{00000000-0005-0000-0000-000029010000}"/>
    <cellStyle name="표준 9 2" xfId="298" xr:uid="{00000000-0005-0000-0000-00002A010000}"/>
    <cellStyle name="표준 9 20" xfId="299" xr:uid="{00000000-0005-0000-0000-00002B010000}"/>
    <cellStyle name="표준 9 21" xfId="300" xr:uid="{00000000-0005-0000-0000-00002C010000}"/>
    <cellStyle name="표준 9 22" xfId="301" xr:uid="{00000000-0005-0000-0000-00002D010000}"/>
    <cellStyle name="표준 9 23" xfId="302" xr:uid="{00000000-0005-0000-0000-00002E010000}"/>
    <cellStyle name="표준 9 24" xfId="303" xr:uid="{00000000-0005-0000-0000-00002F010000}"/>
    <cellStyle name="표준 9 25" xfId="304" xr:uid="{00000000-0005-0000-0000-000030010000}"/>
    <cellStyle name="표준 9 26" xfId="305" xr:uid="{00000000-0005-0000-0000-000031010000}"/>
    <cellStyle name="표준 9 27" xfId="306" xr:uid="{00000000-0005-0000-0000-000032010000}"/>
    <cellStyle name="표준 9 28" xfId="307" xr:uid="{00000000-0005-0000-0000-000033010000}"/>
    <cellStyle name="표준 9 29" xfId="308" xr:uid="{00000000-0005-0000-0000-000034010000}"/>
    <cellStyle name="표준 9 3" xfId="309" xr:uid="{00000000-0005-0000-0000-000035010000}"/>
    <cellStyle name="표준 9 30" xfId="310" xr:uid="{00000000-0005-0000-0000-000036010000}"/>
    <cellStyle name="표준 9 31" xfId="311" xr:uid="{00000000-0005-0000-0000-000037010000}"/>
    <cellStyle name="표준 9 32" xfId="312" xr:uid="{00000000-0005-0000-0000-000038010000}"/>
    <cellStyle name="표준 9 33" xfId="313" xr:uid="{00000000-0005-0000-0000-000039010000}"/>
    <cellStyle name="표준 9 34" xfId="314" xr:uid="{00000000-0005-0000-0000-00003A010000}"/>
    <cellStyle name="표준 9 35" xfId="315" xr:uid="{00000000-0005-0000-0000-00003B010000}"/>
    <cellStyle name="표준 9 36" xfId="316" xr:uid="{00000000-0005-0000-0000-00003C010000}"/>
    <cellStyle name="표준 9 4" xfId="317" xr:uid="{00000000-0005-0000-0000-00003D010000}"/>
    <cellStyle name="표준 9 5" xfId="318" xr:uid="{00000000-0005-0000-0000-00003E010000}"/>
    <cellStyle name="표준 9 6" xfId="319" xr:uid="{00000000-0005-0000-0000-00003F010000}"/>
    <cellStyle name="표준 9 7" xfId="320" xr:uid="{00000000-0005-0000-0000-000040010000}"/>
    <cellStyle name="표준 9 8" xfId="321" xr:uid="{00000000-0005-0000-0000-000041010000}"/>
    <cellStyle name="표준 9 9" xfId="322" xr:uid="{00000000-0005-0000-0000-000042010000}"/>
    <cellStyle name="표준_Sheet1_1" xfId="323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view="pageBreakPreview" zoomScale="85" zoomScaleNormal="115" zoomScaleSheetLayoutView="85" workbookViewId="0">
      <selection activeCell="K23" sqref="K23"/>
    </sheetView>
  </sheetViews>
  <sheetFormatPr defaultRowHeight="16.5" x14ac:dyDescent="0.3"/>
  <cols>
    <col min="1" max="2" width="15.125" bestFit="1" customWidth="1"/>
    <col min="3" max="3" width="12.125" customWidth="1"/>
    <col min="4" max="4" width="11" bestFit="1" customWidth="1"/>
    <col min="5" max="5" width="9" customWidth="1"/>
    <col min="6" max="6" width="11.75" customWidth="1"/>
    <col min="7" max="7" width="13.375" customWidth="1"/>
    <col min="8" max="8" width="14.625" customWidth="1"/>
    <col min="11" max="11" width="61.125" bestFit="1" customWidth="1"/>
    <col min="12" max="12" width="18.75" bestFit="1" customWidth="1"/>
    <col min="13" max="13" width="27.25" customWidth="1"/>
    <col min="15" max="15" width="10.875" bestFit="1" customWidth="1"/>
  </cols>
  <sheetData>
    <row r="1" spans="1:13" ht="48" customHeight="1" thickBot="1" x14ac:dyDescent="0.35">
      <c r="A1" s="69" t="s">
        <v>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x14ac:dyDescent="0.3">
      <c r="A2" s="71" t="s">
        <v>7</v>
      </c>
      <c r="B2" s="73" t="s">
        <v>3</v>
      </c>
      <c r="C2" s="73"/>
      <c r="D2" s="73"/>
      <c r="E2" s="73"/>
      <c r="F2" s="73" t="s">
        <v>4</v>
      </c>
      <c r="G2" s="75" t="s">
        <v>8</v>
      </c>
      <c r="H2" s="75" t="s">
        <v>9</v>
      </c>
      <c r="I2" s="75" t="s">
        <v>14</v>
      </c>
      <c r="J2" s="75" t="s">
        <v>15</v>
      </c>
      <c r="K2" s="73" t="s">
        <v>10</v>
      </c>
      <c r="L2" s="73"/>
      <c r="M2" s="77" t="s">
        <v>13</v>
      </c>
    </row>
    <row r="3" spans="1:13" ht="17.25" thickBot="1" x14ac:dyDescent="0.35">
      <c r="A3" s="72"/>
      <c r="B3" s="1" t="s">
        <v>0</v>
      </c>
      <c r="C3" s="1" t="s">
        <v>1</v>
      </c>
      <c r="D3" s="1" t="s">
        <v>16</v>
      </c>
      <c r="E3" s="1" t="s">
        <v>2</v>
      </c>
      <c r="F3" s="74"/>
      <c r="G3" s="76"/>
      <c r="H3" s="76"/>
      <c r="I3" s="76"/>
      <c r="J3" s="76"/>
      <c r="K3" s="1" t="s">
        <v>12</v>
      </c>
      <c r="L3" s="2" t="s">
        <v>11</v>
      </c>
      <c r="M3" s="78"/>
    </row>
    <row r="4" spans="1:13" ht="21.75" customHeight="1" thickBot="1" x14ac:dyDescent="0.35">
      <c r="A4" s="4" t="s">
        <v>6</v>
      </c>
      <c r="B4" s="5"/>
      <c r="C4" s="5"/>
      <c r="D4" s="5"/>
      <c r="E4" s="5"/>
      <c r="F4" s="5"/>
      <c r="G4" s="6">
        <f>G7+G9+G18+G22+G25+G27+G29+G31+G33+G37+G39</f>
        <v>294289</v>
      </c>
      <c r="H4" s="6">
        <f>H7+H9+H18+H22+H25+H27+H29+H31+H33+H37+H39</f>
        <v>9692</v>
      </c>
      <c r="I4" s="7"/>
      <c r="J4" s="7"/>
      <c r="K4" s="8"/>
      <c r="L4" s="9"/>
      <c r="M4" s="10"/>
    </row>
    <row r="5" spans="1:13" ht="21" customHeight="1" x14ac:dyDescent="0.3">
      <c r="A5" s="58" t="s">
        <v>19</v>
      </c>
      <c r="B5" s="14" t="s">
        <v>51</v>
      </c>
      <c r="C5" s="14" t="s">
        <v>52</v>
      </c>
      <c r="D5" s="30" t="s">
        <v>53</v>
      </c>
      <c r="E5" s="22"/>
      <c r="F5" s="30" t="s">
        <v>54</v>
      </c>
      <c r="G5" s="15">
        <v>443</v>
      </c>
      <c r="H5" s="15">
        <v>193</v>
      </c>
      <c r="I5" s="55" t="s">
        <v>83</v>
      </c>
      <c r="J5" s="55" t="s">
        <v>85</v>
      </c>
      <c r="K5" s="16" t="s">
        <v>135</v>
      </c>
      <c r="L5" s="11" t="s">
        <v>136</v>
      </c>
      <c r="M5" s="17"/>
    </row>
    <row r="6" spans="1:13" ht="21" customHeight="1" x14ac:dyDescent="0.3">
      <c r="A6" s="60"/>
      <c r="B6" s="31" t="s">
        <v>51</v>
      </c>
      <c r="C6" s="31" t="s">
        <v>52</v>
      </c>
      <c r="D6" s="32" t="s">
        <v>53</v>
      </c>
      <c r="E6" s="32"/>
      <c r="F6" s="32" t="s">
        <v>55</v>
      </c>
      <c r="G6" s="32">
        <v>330</v>
      </c>
      <c r="H6" s="32">
        <v>116</v>
      </c>
      <c r="I6" s="57"/>
      <c r="J6" s="57"/>
      <c r="K6" s="33" t="s">
        <v>134</v>
      </c>
      <c r="L6" s="34" t="s">
        <v>137</v>
      </c>
      <c r="M6" s="35"/>
    </row>
    <row r="7" spans="1:13" ht="21" customHeight="1" thickBot="1" x14ac:dyDescent="0.35">
      <c r="A7" s="12" t="s">
        <v>5</v>
      </c>
      <c r="B7" s="18"/>
      <c r="C7" s="18"/>
      <c r="D7" s="18"/>
      <c r="E7" s="18"/>
      <c r="F7" s="18"/>
      <c r="G7" s="21">
        <f>SUM(G5:G6)</f>
        <v>773</v>
      </c>
      <c r="H7" s="21">
        <f>SUM(H5:H6)</f>
        <v>309</v>
      </c>
      <c r="I7" s="56"/>
      <c r="J7" s="56"/>
      <c r="K7" s="19"/>
      <c r="L7" s="13"/>
      <c r="M7" s="20"/>
    </row>
    <row r="8" spans="1:13" ht="21" customHeight="1" x14ac:dyDescent="0.3">
      <c r="A8" s="3" t="s">
        <v>20</v>
      </c>
      <c r="B8" s="25" t="s">
        <v>51</v>
      </c>
      <c r="C8" s="25" t="s">
        <v>52</v>
      </c>
      <c r="D8" s="25" t="s">
        <v>56</v>
      </c>
      <c r="E8" s="25" t="s">
        <v>57</v>
      </c>
      <c r="F8" s="26" t="s">
        <v>58</v>
      </c>
      <c r="G8" s="23">
        <v>24135</v>
      </c>
      <c r="H8" s="23">
        <v>1651</v>
      </c>
      <c r="I8" s="55" t="s">
        <v>18</v>
      </c>
      <c r="J8" s="55" t="s">
        <v>17</v>
      </c>
      <c r="K8" s="16" t="s">
        <v>133</v>
      </c>
      <c r="L8" s="11" t="s">
        <v>138</v>
      </c>
      <c r="M8" s="17"/>
    </row>
    <row r="9" spans="1:13" ht="21" customHeight="1" thickBot="1" x14ac:dyDescent="0.35">
      <c r="A9" s="12" t="s">
        <v>5</v>
      </c>
      <c r="B9" s="18"/>
      <c r="C9" s="18"/>
      <c r="D9" s="18"/>
      <c r="E9" s="18"/>
      <c r="F9" s="18"/>
      <c r="G9" s="21">
        <f>SUM(G8)</f>
        <v>24135</v>
      </c>
      <c r="H9" s="21">
        <f>SUM(H8)</f>
        <v>1651</v>
      </c>
      <c r="I9" s="56"/>
      <c r="J9" s="56"/>
      <c r="K9" s="19"/>
      <c r="L9" s="13"/>
      <c r="M9" s="20"/>
    </row>
    <row r="10" spans="1:13" ht="21" customHeight="1" x14ac:dyDescent="0.3">
      <c r="A10" s="58" t="s">
        <v>21</v>
      </c>
      <c r="B10" s="52" t="s">
        <v>51</v>
      </c>
      <c r="C10" s="52" t="s">
        <v>52</v>
      </c>
      <c r="D10" s="52" t="s">
        <v>59</v>
      </c>
      <c r="E10" s="52" t="s">
        <v>60</v>
      </c>
      <c r="F10" s="52" t="s">
        <v>61</v>
      </c>
      <c r="G10" s="79">
        <v>16165</v>
      </c>
      <c r="H10" s="68">
        <v>407</v>
      </c>
      <c r="I10" s="55" t="s">
        <v>18</v>
      </c>
      <c r="J10" s="55" t="s">
        <v>17</v>
      </c>
      <c r="K10" s="16" t="s">
        <v>132</v>
      </c>
      <c r="L10" s="11" t="s">
        <v>139</v>
      </c>
      <c r="M10" s="17" t="s">
        <v>107</v>
      </c>
    </row>
    <row r="11" spans="1:13" ht="21" customHeight="1" x14ac:dyDescent="0.3">
      <c r="A11" s="59"/>
      <c r="B11" s="53"/>
      <c r="C11" s="53"/>
      <c r="D11" s="53"/>
      <c r="E11" s="53"/>
      <c r="F11" s="53"/>
      <c r="G11" s="63"/>
      <c r="H11" s="66"/>
      <c r="I11" s="57"/>
      <c r="J11" s="57"/>
      <c r="K11" s="43" t="s">
        <v>131</v>
      </c>
      <c r="L11" s="44" t="s">
        <v>140</v>
      </c>
      <c r="M11" s="45" t="s">
        <v>107</v>
      </c>
    </row>
    <row r="12" spans="1:13" ht="21" customHeight="1" x14ac:dyDescent="0.3">
      <c r="A12" s="59"/>
      <c r="B12" s="54"/>
      <c r="C12" s="54"/>
      <c r="D12" s="54"/>
      <c r="E12" s="54"/>
      <c r="F12" s="54"/>
      <c r="G12" s="64"/>
      <c r="H12" s="67"/>
      <c r="I12" s="57"/>
      <c r="J12" s="57"/>
      <c r="K12" s="42" t="s">
        <v>131</v>
      </c>
      <c r="L12" s="34" t="s">
        <v>141</v>
      </c>
      <c r="M12" s="45" t="s">
        <v>107</v>
      </c>
    </row>
    <row r="13" spans="1:13" ht="21" customHeight="1" x14ac:dyDescent="0.3">
      <c r="A13" s="59"/>
      <c r="B13" s="61" t="s">
        <v>51</v>
      </c>
      <c r="C13" s="61" t="s">
        <v>52</v>
      </c>
      <c r="D13" s="61" t="s">
        <v>59</v>
      </c>
      <c r="E13" s="61" t="s">
        <v>60</v>
      </c>
      <c r="F13" s="61" t="s">
        <v>113</v>
      </c>
      <c r="G13" s="62">
        <v>18545</v>
      </c>
      <c r="H13" s="65">
        <v>259</v>
      </c>
      <c r="I13" s="57"/>
      <c r="J13" s="57"/>
      <c r="K13" s="43" t="s">
        <v>156</v>
      </c>
      <c r="L13" s="44" t="s">
        <v>142</v>
      </c>
      <c r="M13" s="51" t="s">
        <v>115</v>
      </c>
    </row>
    <row r="14" spans="1:13" ht="21" customHeight="1" x14ac:dyDescent="0.3">
      <c r="A14" s="59"/>
      <c r="B14" s="53"/>
      <c r="C14" s="53"/>
      <c r="D14" s="53"/>
      <c r="E14" s="53"/>
      <c r="F14" s="53"/>
      <c r="G14" s="63"/>
      <c r="H14" s="66"/>
      <c r="I14" s="57"/>
      <c r="J14" s="57"/>
      <c r="K14" s="49" t="s">
        <v>130</v>
      </c>
      <c r="L14" s="50" t="s">
        <v>143</v>
      </c>
      <c r="M14" s="51" t="s">
        <v>115</v>
      </c>
    </row>
    <row r="15" spans="1:13" ht="21" customHeight="1" x14ac:dyDescent="0.3">
      <c r="A15" s="59"/>
      <c r="B15" s="53"/>
      <c r="C15" s="53"/>
      <c r="D15" s="53"/>
      <c r="E15" s="53"/>
      <c r="F15" s="53"/>
      <c r="G15" s="63"/>
      <c r="H15" s="66"/>
      <c r="I15" s="57"/>
      <c r="J15" s="57"/>
      <c r="K15" s="49" t="s">
        <v>129</v>
      </c>
      <c r="L15" s="50" t="s">
        <v>144</v>
      </c>
      <c r="M15" s="51" t="s">
        <v>115</v>
      </c>
    </row>
    <row r="16" spans="1:13" ht="21" customHeight="1" x14ac:dyDescent="0.3">
      <c r="A16" s="59"/>
      <c r="B16" s="54"/>
      <c r="C16" s="54"/>
      <c r="D16" s="54"/>
      <c r="E16" s="54"/>
      <c r="F16" s="54"/>
      <c r="G16" s="64"/>
      <c r="H16" s="67"/>
      <c r="I16" s="57"/>
      <c r="J16" s="57"/>
      <c r="K16" s="49" t="s">
        <v>128</v>
      </c>
      <c r="L16" s="50" t="s">
        <v>144</v>
      </c>
      <c r="M16" s="51" t="s">
        <v>116</v>
      </c>
    </row>
    <row r="17" spans="1:13" ht="21" customHeight="1" x14ac:dyDescent="0.3">
      <c r="A17" s="60"/>
      <c r="B17" s="25" t="s">
        <v>51</v>
      </c>
      <c r="C17" s="25" t="s">
        <v>52</v>
      </c>
      <c r="D17" s="25" t="s">
        <v>59</v>
      </c>
      <c r="E17" s="25" t="s">
        <v>60</v>
      </c>
      <c r="F17" s="37" t="s">
        <v>114</v>
      </c>
      <c r="G17" s="38">
        <v>4536</v>
      </c>
      <c r="H17" s="39">
        <v>295</v>
      </c>
      <c r="I17" s="57"/>
      <c r="J17" s="57"/>
      <c r="K17" s="43" t="s">
        <v>127</v>
      </c>
      <c r="L17" s="44" t="s">
        <v>145</v>
      </c>
      <c r="M17" s="45"/>
    </row>
    <row r="18" spans="1:13" ht="21" customHeight="1" thickBot="1" x14ac:dyDescent="0.35">
      <c r="A18" s="12" t="s">
        <v>5</v>
      </c>
      <c r="B18" s="18"/>
      <c r="C18" s="18"/>
      <c r="D18" s="18"/>
      <c r="E18" s="18"/>
      <c r="F18" s="18"/>
      <c r="G18" s="21">
        <f>SUM(G10:G17)</f>
        <v>39246</v>
      </c>
      <c r="H18" s="21">
        <f>SUM(H10:H17)</f>
        <v>961</v>
      </c>
      <c r="I18" s="56"/>
      <c r="J18" s="56"/>
      <c r="K18" s="19"/>
      <c r="L18" s="13"/>
      <c r="M18" s="20"/>
    </row>
    <row r="19" spans="1:13" ht="21" customHeight="1" x14ac:dyDescent="0.3">
      <c r="A19" s="58" t="s">
        <v>22</v>
      </c>
      <c r="B19" s="52" t="s">
        <v>51</v>
      </c>
      <c r="C19" s="52" t="s">
        <v>52</v>
      </c>
      <c r="D19" s="52" t="s">
        <v>62</v>
      </c>
      <c r="E19" s="52" t="s">
        <v>63</v>
      </c>
      <c r="F19" s="52" t="s">
        <v>64</v>
      </c>
      <c r="G19" s="79">
        <v>5653</v>
      </c>
      <c r="H19" s="68">
        <v>435</v>
      </c>
      <c r="I19" s="55" t="s">
        <v>18</v>
      </c>
      <c r="J19" s="55" t="s">
        <v>17</v>
      </c>
      <c r="K19" s="16" t="s">
        <v>126</v>
      </c>
      <c r="L19" s="11" t="s">
        <v>146</v>
      </c>
      <c r="M19" s="17" t="s">
        <v>106</v>
      </c>
    </row>
    <row r="20" spans="1:13" ht="21" customHeight="1" x14ac:dyDescent="0.3">
      <c r="A20" s="59"/>
      <c r="B20" s="53"/>
      <c r="C20" s="53"/>
      <c r="D20" s="53"/>
      <c r="E20" s="53"/>
      <c r="F20" s="53"/>
      <c r="G20" s="63"/>
      <c r="H20" s="66"/>
      <c r="I20" s="57"/>
      <c r="J20" s="57"/>
      <c r="K20" s="43" t="s">
        <v>125</v>
      </c>
      <c r="L20" s="44" t="s">
        <v>146</v>
      </c>
      <c r="M20" s="48" t="s">
        <v>106</v>
      </c>
    </row>
    <row r="21" spans="1:13" ht="21" customHeight="1" x14ac:dyDescent="0.3">
      <c r="A21" s="60"/>
      <c r="B21" s="54"/>
      <c r="C21" s="54"/>
      <c r="D21" s="54"/>
      <c r="E21" s="54"/>
      <c r="F21" s="54"/>
      <c r="G21" s="64"/>
      <c r="H21" s="67"/>
      <c r="I21" s="57"/>
      <c r="J21" s="57"/>
      <c r="K21" s="33" t="s">
        <v>124</v>
      </c>
      <c r="L21" s="34" t="s">
        <v>147</v>
      </c>
      <c r="M21" s="46"/>
    </row>
    <row r="22" spans="1:13" ht="21" customHeight="1" thickBot="1" x14ac:dyDescent="0.35">
      <c r="A22" s="12" t="s">
        <v>5</v>
      </c>
      <c r="B22" s="18"/>
      <c r="C22" s="18"/>
      <c r="D22" s="18"/>
      <c r="E22" s="18"/>
      <c r="F22" s="18"/>
      <c r="G22" s="21">
        <f>SUM(G19)</f>
        <v>5653</v>
      </c>
      <c r="H22" s="21">
        <f>SUM(H19)</f>
        <v>435</v>
      </c>
      <c r="I22" s="56"/>
      <c r="J22" s="56"/>
      <c r="K22" s="19"/>
      <c r="L22" s="13"/>
      <c r="M22" s="20"/>
    </row>
    <row r="23" spans="1:13" ht="21" customHeight="1" x14ac:dyDescent="0.3">
      <c r="A23" s="58" t="s">
        <v>23</v>
      </c>
      <c r="B23" s="25" t="s">
        <v>51</v>
      </c>
      <c r="C23" s="25" t="s">
        <v>52</v>
      </c>
      <c r="D23" s="25" t="s">
        <v>62</v>
      </c>
      <c r="E23" s="25" t="s">
        <v>65</v>
      </c>
      <c r="F23" s="25" t="s">
        <v>66</v>
      </c>
      <c r="G23" s="27">
        <v>295</v>
      </c>
      <c r="H23" s="23">
        <v>99</v>
      </c>
      <c r="I23" s="55" t="s">
        <v>18</v>
      </c>
      <c r="J23" s="55" t="s">
        <v>17</v>
      </c>
      <c r="K23" s="16" t="s">
        <v>123</v>
      </c>
      <c r="L23" s="11" t="s">
        <v>148</v>
      </c>
      <c r="M23" s="17"/>
    </row>
    <row r="24" spans="1:13" ht="21" customHeight="1" x14ac:dyDescent="0.3">
      <c r="A24" s="60"/>
      <c r="B24" s="37" t="s">
        <v>51</v>
      </c>
      <c r="C24" s="37" t="s">
        <v>52</v>
      </c>
      <c r="D24" s="37" t="s">
        <v>62</v>
      </c>
      <c r="E24" s="37" t="s">
        <v>65</v>
      </c>
      <c r="F24" s="37" t="s">
        <v>67</v>
      </c>
      <c r="G24" s="38">
        <v>1488</v>
      </c>
      <c r="H24" s="39">
        <v>180</v>
      </c>
      <c r="I24" s="57"/>
      <c r="J24" s="57"/>
      <c r="K24" s="33" t="s">
        <v>152</v>
      </c>
      <c r="L24" s="34" t="s">
        <v>149</v>
      </c>
      <c r="M24" s="35"/>
    </row>
    <row r="25" spans="1:13" ht="21" customHeight="1" thickBot="1" x14ac:dyDescent="0.35">
      <c r="A25" s="12" t="s">
        <v>5</v>
      </c>
      <c r="B25" s="18"/>
      <c r="C25" s="18"/>
      <c r="D25" s="18"/>
      <c r="E25" s="18"/>
      <c r="F25" s="18"/>
      <c r="G25" s="21">
        <f>SUM(G23:G24)</f>
        <v>1783</v>
      </c>
      <c r="H25" s="21">
        <f>SUM(H23:H24)</f>
        <v>279</v>
      </c>
      <c r="I25" s="56"/>
      <c r="J25" s="56"/>
      <c r="K25" s="19"/>
      <c r="L25" s="13"/>
      <c r="M25" s="20"/>
    </row>
    <row r="26" spans="1:13" ht="21" customHeight="1" x14ac:dyDescent="0.3">
      <c r="A26" s="3" t="s">
        <v>24</v>
      </c>
      <c r="B26" s="25" t="s">
        <v>51</v>
      </c>
      <c r="C26" s="25" t="s">
        <v>52</v>
      </c>
      <c r="D26" s="25" t="s">
        <v>68</v>
      </c>
      <c r="E26" s="25"/>
      <c r="F26" s="25" t="s">
        <v>69</v>
      </c>
      <c r="G26" s="27">
        <v>1983</v>
      </c>
      <c r="H26" s="23">
        <v>357</v>
      </c>
      <c r="I26" s="55" t="s">
        <v>86</v>
      </c>
      <c r="J26" s="55" t="s">
        <v>87</v>
      </c>
      <c r="K26" s="16" t="s">
        <v>122</v>
      </c>
      <c r="L26" s="11" t="s">
        <v>150</v>
      </c>
      <c r="M26" s="17"/>
    </row>
    <row r="27" spans="1:13" ht="21" customHeight="1" thickBot="1" x14ac:dyDescent="0.35">
      <c r="A27" s="12" t="s">
        <v>5</v>
      </c>
      <c r="B27" s="18"/>
      <c r="C27" s="18"/>
      <c r="D27" s="18"/>
      <c r="E27" s="18"/>
      <c r="F27" s="18"/>
      <c r="G27" s="21">
        <f>SUM(G26)</f>
        <v>1983</v>
      </c>
      <c r="H27" s="21">
        <f>SUM(H26)</f>
        <v>357</v>
      </c>
      <c r="I27" s="56"/>
      <c r="J27" s="56"/>
      <c r="K27" s="19"/>
      <c r="L27" s="13"/>
      <c r="M27" s="20"/>
    </row>
    <row r="28" spans="1:13" ht="21" customHeight="1" x14ac:dyDescent="0.3">
      <c r="A28" s="36" t="s">
        <v>25</v>
      </c>
      <c r="B28" s="25" t="s">
        <v>51</v>
      </c>
      <c r="C28" s="25" t="s">
        <v>52</v>
      </c>
      <c r="D28" s="25" t="s">
        <v>70</v>
      </c>
      <c r="E28" s="25" t="s">
        <v>71</v>
      </c>
      <c r="F28" s="25" t="s">
        <v>72</v>
      </c>
      <c r="G28" s="27">
        <v>1239</v>
      </c>
      <c r="H28" s="23">
        <v>520</v>
      </c>
      <c r="I28" s="55" t="s">
        <v>18</v>
      </c>
      <c r="J28" s="55" t="s">
        <v>91</v>
      </c>
      <c r="K28" s="16" t="s">
        <v>155</v>
      </c>
      <c r="L28" s="11" t="s">
        <v>151</v>
      </c>
      <c r="M28" s="17"/>
    </row>
    <row r="29" spans="1:13" ht="21" customHeight="1" thickBot="1" x14ac:dyDescent="0.35">
      <c r="A29" s="12" t="s">
        <v>5</v>
      </c>
      <c r="B29" s="18"/>
      <c r="C29" s="18"/>
      <c r="D29" s="18"/>
      <c r="E29" s="18"/>
      <c r="F29" s="18"/>
      <c r="G29" s="21">
        <f>SUM(G28:G28)</f>
        <v>1239</v>
      </c>
      <c r="H29" s="21">
        <f>SUM(H28:H28)</f>
        <v>520</v>
      </c>
      <c r="I29" s="56"/>
      <c r="J29" s="56"/>
      <c r="K29" s="19"/>
      <c r="L29" s="13"/>
      <c r="M29" s="20"/>
    </row>
    <row r="30" spans="1:13" ht="21" customHeight="1" x14ac:dyDescent="0.3">
      <c r="A30" s="3" t="s">
        <v>26</v>
      </c>
      <c r="B30" s="14" t="s">
        <v>51</v>
      </c>
      <c r="C30" s="14" t="s">
        <v>52</v>
      </c>
      <c r="D30" s="24" t="s">
        <v>70</v>
      </c>
      <c r="E30" s="24" t="s">
        <v>74</v>
      </c>
      <c r="F30" s="24" t="s">
        <v>75</v>
      </c>
      <c r="G30" s="24">
        <v>52411</v>
      </c>
      <c r="H30" s="24">
        <v>1318</v>
      </c>
      <c r="I30" s="55" t="s">
        <v>18</v>
      </c>
      <c r="J30" s="55" t="s">
        <v>93</v>
      </c>
      <c r="K30" s="16" t="s">
        <v>121</v>
      </c>
      <c r="L30" s="11" t="s">
        <v>120</v>
      </c>
      <c r="M30" s="17" t="s">
        <v>108</v>
      </c>
    </row>
    <row r="31" spans="1:13" ht="21" customHeight="1" thickBot="1" x14ac:dyDescent="0.35">
      <c r="A31" s="12" t="s">
        <v>5</v>
      </c>
      <c r="B31" s="18"/>
      <c r="C31" s="18"/>
      <c r="D31" s="18"/>
      <c r="E31" s="18"/>
      <c r="F31" s="18"/>
      <c r="G31" s="21">
        <f>SUM(G30)</f>
        <v>52411</v>
      </c>
      <c r="H31" s="21">
        <f>SUM(H30)</f>
        <v>1318</v>
      </c>
      <c r="I31" s="56"/>
      <c r="J31" s="56"/>
      <c r="K31" s="19"/>
      <c r="L31" s="13"/>
      <c r="M31" s="20"/>
    </row>
    <row r="32" spans="1:13" ht="21" customHeight="1" x14ac:dyDescent="0.3">
      <c r="A32" s="3" t="s">
        <v>27</v>
      </c>
      <c r="B32" s="25" t="s">
        <v>51</v>
      </c>
      <c r="C32" s="25" t="s">
        <v>52</v>
      </c>
      <c r="D32" s="25" t="s">
        <v>70</v>
      </c>
      <c r="E32" s="25" t="s">
        <v>74</v>
      </c>
      <c r="F32" s="25" t="s">
        <v>76</v>
      </c>
      <c r="G32" s="27">
        <v>35008</v>
      </c>
      <c r="H32" s="23">
        <v>1171</v>
      </c>
      <c r="I32" s="55" t="s">
        <v>18</v>
      </c>
      <c r="J32" s="55" t="s">
        <v>17</v>
      </c>
      <c r="K32" s="16" t="s">
        <v>153</v>
      </c>
      <c r="L32" s="11" t="s">
        <v>119</v>
      </c>
      <c r="M32" s="17"/>
    </row>
    <row r="33" spans="1:13" ht="21" customHeight="1" thickBot="1" x14ac:dyDescent="0.35">
      <c r="A33" s="12" t="s">
        <v>5</v>
      </c>
      <c r="B33" s="18"/>
      <c r="C33" s="18"/>
      <c r="D33" s="18"/>
      <c r="E33" s="18"/>
      <c r="F33" s="18"/>
      <c r="G33" s="21">
        <f>SUM(G32)</f>
        <v>35008</v>
      </c>
      <c r="H33" s="21">
        <f>SUM(H32)</f>
        <v>1171</v>
      </c>
      <c r="I33" s="56"/>
      <c r="J33" s="56"/>
      <c r="K33" s="19"/>
      <c r="L33" s="13"/>
      <c r="M33" s="20"/>
    </row>
    <row r="34" spans="1:13" ht="21" customHeight="1" x14ac:dyDescent="0.3">
      <c r="A34" s="58" t="s">
        <v>28</v>
      </c>
      <c r="B34" s="52" t="s">
        <v>51</v>
      </c>
      <c r="C34" s="52" t="s">
        <v>52</v>
      </c>
      <c r="D34" s="52" t="s">
        <v>77</v>
      </c>
      <c r="E34" s="52"/>
      <c r="F34" s="52" t="s">
        <v>78</v>
      </c>
      <c r="G34" s="79">
        <v>128960</v>
      </c>
      <c r="H34" s="68">
        <v>1978</v>
      </c>
      <c r="I34" s="55" t="s">
        <v>88</v>
      </c>
      <c r="J34" s="55" t="s">
        <v>85</v>
      </c>
      <c r="K34" s="16" t="s">
        <v>108</v>
      </c>
      <c r="L34" s="11" t="s">
        <v>112</v>
      </c>
      <c r="M34" s="17" t="s">
        <v>110</v>
      </c>
    </row>
    <row r="35" spans="1:13" ht="21" customHeight="1" x14ac:dyDescent="0.3">
      <c r="A35" s="59"/>
      <c r="B35" s="53"/>
      <c r="C35" s="53"/>
      <c r="D35" s="53"/>
      <c r="E35" s="53"/>
      <c r="F35" s="53"/>
      <c r="G35" s="63"/>
      <c r="H35" s="66"/>
      <c r="I35" s="57"/>
      <c r="J35" s="57"/>
      <c r="K35" s="43" t="s">
        <v>108</v>
      </c>
      <c r="L35" s="44" t="s">
        <v>109</v>
      </c>
      <c r="M35" s="45" t="s">
        <v>111</v>
      </c>
    </row>
    <row r="36" spans="1:13" x14ac:dyDescent="0.3">
      <c r="A36" s="60"/>
      <c r="B36" s="54"/>
      <c r="C36" s="54"/>
      <c r="D36" s="54"/>
      <c r="E36" s="54"/>
      <c r="F36" s="54"/>
      <c r="G36" s="64"/>
      <c r="H36" s="67"/>
      <c r="I36" s="57"/>
      <c r="J36" s="57"/>
      <c r="K36" s="33" t="s">
        <v>154</v>
      </c>
      <c r="L36" s="34" t="s">
        <v>118</v>
      </c>
      <c r="M36" s="47" t="s">
        <v>117</v>
      </c>
    </row>
    <row r="37" spans="1:13" ht="21" customHeight="1" thickBot="1" x14ac:dyDescent="0.35">
      <c r="A37" s="12" t="s">
        <v>5</v>
      </c>
      <c r="B37" s="18"/>
      <c r="C37" s="18"/>
      <c r="D37" s="18"/>
      <c r="E37" s="18"/>
      <c r="F37" s="18"/>
      <c r="G37" s="21">
        <f>SUM(G34)</f>
        <v>128960</v>
      </c>
      <c r="H37" s="21">
        <f>SUM(H34)</f>
        <v>1978</v>
      </c>
      <c r="I37" s="56"/>
      <c r="J37" s="56"/>
      <c r="K37" s="19"/>
      <c r="L37" s="13"/>
      <c r="M37" s="20"/>
    </row>
    <row r="38" spans="1:13" ht="21" customHeight="1" x14ac:dyDescent="0.3">
      <c r="A38" s="3" t="s">
        <v>29</v>
      </c>
      <c r="B38" s="25" t="s">
        <v>51</v>
      </c>
      <c r="C38" s="25" t="s">
        <v>52</v>
      </c>
      <c r="D38" s="25" t="s">
        <v>79</v>
      </c>
      <c r="E38" s="25" t="s">
        <v>80</v>
      </c>
      <c r="F38" s="25" t="s">
        <v>81</v>
      </c>
      <c r="G38" s="27">
        <v>3098</v>
      </c>
      <c r="H38" s="23">
        <v>713</v>
      </c>
      <c r="I38" s="55" t="s">
        <v>83</v>
      </c>
      <c r="J38" s="55" t="s">
        <v>89</v>
      </c>
      <c r="K38" s="16" t="s">
        <v>108</v>
      </c>
      <c r="L38" s="11" t="s">
        <v>112</v>
      </c>
      <c r="M38" s="17"/>
    </row>
    <row r="39" spans="1:13" ht="21" customHeight="1" thickBot="1" x14ac:dyDescent="0.35">
      <c r="A39" s="12" t="s">
        <v>5</v>
      </c>
      <c r="B39" s="18"/>
      <c r="C39" s="18"/>
      <c r="D39" s="18"/>
      <c r="E39" s="18"/>
      <c r="F39" s="18"/>
      <c r="G39" s="21">
        <f>SUM(G38)</f>
        <v>3098</v>
      </c>
      <c r="H39" s="21">
        <f>SUM(H38)</f>
        <v>713</v>
      </c>
      <c r="I39" s="56"/>
      <c r="J39" s="56"/>
      <c r="K39" s="19"/>
      <c r="L39" s="13"/>
      <c r="M39" s="20"/>
    </row>
  </sheetData>
  <protectedRanges>
    <protectedRange sqref="C23:E24 C10:E12 C30:E30 C32:E32 C38:E38 C5:F6 C8:E8 C28:E28 C19:E21 C26:F26 C34:F36" name="범위1_1_1_1"/>
    <protectedRange sqref="C13:E17" name="범위1_1_1_1_1"/>
  </protectedRanges>
  <mergeCells count="65">
    <mergeCell ref="F34:F36"/>
    <mergeCell ref="G10:G12"/>
    <mergeCell ref="G34:G36"/>
    <mergeCell ref="H34:H36"/>
    <mergeCell ref="A19:A21"/>
    <mergeCell ref="B19:B21"/>
    <mergeCell ref="C19:C21"/>
    <mergeCell ref="D19:D21"/>
    <mergeCell ref="E19:E21"/>
    <mergeCell ref="F19:F21"/>
    <mergeCell ref="G19:G21"/>
    <mergeCell ref="H19:H21"/>
    <mergeCell ref="A34:A36"/>
    <mergeCell ref="B34:B36"/>
    <mergeCell ref="C34:C36"/>
    <mergeCell ref="D34:D36"/>
    <mergeCell ref="E34:E36"/>
    <mergeCell ref="A5:A6"/>
    <mergeCell ref="A23:A24"/>
    <mergeCell ref="I38:I39"/>
    <mergeCell ref="J38:J39"/>
    <mergeCell ref="I30:I31"/>
    <mergeCell ref="J30:J31"/>
    <mergeCell ref="I32:I33"/>
    <mergeCell ref="J32:J33"/>
    <mergeCell ref="I34:I37"/>
    <mergeCell ref="J34:J37"/>
    <mergeCell ref="I19:I22"/>
    <mergeCell ref="J19:J22"/>
    <mergeCell ref="I23:I25"/>
    <mergeCell ref="J23:J25"/>
    <mergeCell ref="I26:I27"/>
    <mergeCell ref="J26:J27"/>
    <mergeCell ref="I28:I29"/>
    <mergeCell ref="J28:J29"/>
    <mergeCell ref="A1:M1"/>
    <mergeCell ref="A2:A3"/>
    <mergeCell ref="B2:E2"/>
    <mergeCell ref="F2:F3"/>
    <mergeCell ref="G2:G3"/>
    <mergeCell ref="H2:H3"/>
    <mergeCell ref="K2:L2"/>
    <mergeCell ref="M2:M3"/>
    <mergeCell ref="I2:I3"/>
    <mergeCell ref="J2:J3"/>
    <mergeCell ref="I5:I7"/>
    <mergeCell ref="J5:J7"/>
    <mergeCell ref="A10:A17"/>
    <mergeCell ref="B13:B16"/>
    <mergeCell ref="C13:C16"/>
    <mergeCell ref="D13:D16"/>
    <mergeCell ref="E13:E16"/>
    <mergeCell ref="B10:B12"/>
    <mergeCell ref="C10:C12"/>
    <mergeCell ref="D10:D12"/>
    <mergeCell ref="E10:E12"/>
    <mergeCell ref="F10:F12"/>
    <mergeCell ref="I8:I9"/>
    <mergeCell ref="J8:J9"/>
    <mergeCell ref="I10:I18"/>
    <mergeCell ref="J10:J18"/>
    <mergeCell ref="F13:F16"/>
    <mergeCell ref="G13:G16"/>
    <mergeCell ref="H13:H16"/>
    <mergeCell ref="H10:H1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"/>
  <sheetViews>
    <sheetView workbookViewId="0">
      <selection activeCell="G18" sqref="G18"/>
    </sheetView>
  </sheetViews>
  <sheetFormatPr defaultRowHeight="16.5" x14ac:dyDescent="0.3"/>
  <cols>
    <col min="1" max="1" width="56.25" bestFit="1" customWidth="1"/>
  </cols>
  <sheetData>
    <row r="1" spans="1:20" x14ac:dyDescent="0.3">
      <c r="A1" s="28" t="s">
        <v>45</v>
      </c>
      <c r="B1" s="28" t="s">
        <v>30</v>
      </c>
      <c r="C1" s="28" t="s">
        <v>31</v>
      </c>
      <c r="D1" s="28" t="s">
        <v>32</v>
      </c>
      <c r="E1" s="28" t="s">
        <v>34</v>
      </c>
      <c r="F1" s="28" t="s">
        <v>33</v>
      </c>
      <c r="G1" s="28" t="s">
        <v>35</v>
      </c>
      <c r="H1" s="28" t="s">
        <v>36</v>
      </c>
      <c r="I1" s="28" t="s">
        <v>37</v>
      </c>
      <c r="J1" s="28" t="s">
        <v>38</v>
      </c>
      <c r="K1" s="28" t="s">
        <v>39</v>
      </c>
      <c r="L1" s="28" t="s">
        <v>40</v>
      </c>
      <c r="M1" s="28" t="s">
        <v>41</v>
      </c>
      <c r="N1" s="28" t="s">
        <v>42</v>
      </c>
      <c r="O1" s="28" t="s">
        <v>43</v>
      </c>
      <c r="P1" s="28" t="s">
        <v>44</v>
      </c>
      <c r="Q1" s="28" t="s">
        <v>49</v>
      </c>
      <c r="R1" s="28" t="s">
        <v>48</v>
      </c>
      <c r="S1" s="28" t="s">
        <v>46</v>
      </c>
      <c r="T1" s="28" t="s">
        <v>47</v>
      </c>
    </row>
    <row r="2" spans="1:20" x14ac:dyDescent="0.3">
      <c r="A2" s="28" t="s">
        <v>95</v>
      </c>
      <c r="B2" s="29" t="s">
        <v>53</v>
      </c>
      <c r="C2" s="29">
        <v>0</v>
      </c>
      <c r="D2" s="29" t="s">
        <v>54</v>
      </c>
      <c r="E2" s="29">
        <v>443</v>
      </c>
      <c r="F2" s="29">
        <v>193</v>
      </c>
      <c r="G2" s="40" t="s">
        <v>53</v>
      </c>
      <c r="H2" s="40"/>
      <c r="I2" s="40" t="s">
        <v>55</v>
      </c>
      <c r="J2" s="40">
        <v>330</v>
      </c>
      <c r="K2" s="40">
        <v>116</v>
      </c>
      <c r="L2" s="28"/>
      <c r="M2" s="28"/>
      <c r="N2" s="28"/>
      <c r="O2" s="28"/>
      <c r="P2" s="28"/>
      <c r="Q2" s="29">
        <v>773</v>
      </c>
      <c r="R2" s="29">
        <v>309</v>
      </c>
      <c r="S2" s="28" t="s">
        <v>82</v>
      </c>
      <c r="T2" s="28" t="s">
        <v>84</v>
      </c>
    </row>
    <row r="3" spans="1:20" x14ac:dyDescent="0.3">
      <c r="A3" s="28" t="s">
        <v>96</v>
      </c>
      <c r="B3" s="29" t="s">
        <v>56</v>
      </c>
      <c r="C3" s="29" t="s">
        <v>57</v>
      </c>
      <c r="D3" s="29" t="s">
        <v>58</v>
      </c>
      <c r="E3" s="29">
        <v>24135</v>
      </c>
      <c r="F3" s="29">
        <v>1651</v>
      </c>
      <c r="G3" s="40"/>
      <c r="H3" s="40"/>
      <c r="I3" s="40"/>
      <c r="J3" s="40"/>
      <c r="K3" s="40"/>
      <c r="L3" s="28"/>
      <c r="M3" s="28"/>
      <c r="N3" s="28"/>
      <c r="O3" s="28"/>
      <c r="P3" s="28"/>
      <c r="Q3" s="29">
        <v>24135</v>
      </c>
      <c r="R3" s="29">
        <v>1651</v>
      </c>
      <c r="S3" s="28" t="s">
        <v>94</v>
      </c>
      <c r="T3" s="28" t="s">
        <v>92</v>
      </c>
    </row>
    <row r="4" spans="1:20" x14ac:dyDescent="0.3">
      <c r="A4" s="28" t="s">
        <v>97</v>
      </c>
      <c r="B4" s="29" t="s">
        <v>59</v>
      </c>
      <c r="C4" s="29" t="s">
        <v>60</v>
      </c>
      <c r="D4" s="29" t="s">
        <v>61</v>
      </c>
      <c r="E4" s="29">
        <v>16165</v>
      </c>
      <c r="F4" s="29">
        <v>410</v>
      </c>
      <c r="G4" s="40"/>
      <c r="H4" s="40"/>
      <c r="I4" s="40"/>
      <c r="J4" s="40"/>
      <c r="K4" s="40"/>
      <c r="L4" s="28"/>
      <c r="M4" s="28"/>
      <c r="N4" s="28"/>
      <c r="O4" s="28"/>
      <c r="P4" s="28"/>
      <c r="Q4" s="29">
        <v>16165</v>
      </c>
      <c r="R4" s="29">
        <v>410</v>
      </c>
      <c r="S4" s="28" t="s">
        <v>94</v>
      </c>
      <c r="T4" s="28" t="s">
        <v>92</v>
      </c>
    </row>
    <row r="5" spans="1:20" x14ac:dyDescent="0.3">
      <c r="A5" s="28" t="s">
        <v>98</v>
      </c>
      <c r="B5" s="29" t="s">
        <v>62</v>
      </c>
      <c r="C5" s="29" t="s">
        <v>63</v>
      </c>
      <c r="D5" s="29" t="s">
        <v>64</v>
      </c>
      <c r="E5" s="29">
        <v>5653</v>
      </c>
      <c r="F5" s="29">
        <v>435</v>
      </c>
      <c r="G5" s="40"/>
      <c r="H5" s="40"/>
      <c r="I5" s="40"/>
      <c r="J5" s="40"/>
      <c r="K5" s="40"/>
      <c r="L5" s="28"/>
      <c r="M5" s="28"/>
      <c r="N5" s="28"/>
      <c r="O5" s="28"/>
      <c r="P5" s="28"/>
      <c r="Q5" s="29">
        <v>5653</v>
      </c>
      <c r="R5" s="29">
        <v>435</v>
      </c>
      <c r="S5" s="28" t="s">
        <v>94</v>
      </c>
      <c r="T5" s="28" t="s">
        <v>92</v>
      </c>
    </row>
    <row r="6" spans="1:20" x14ac:dyDescent="0.3">
      <c r="A6" s="28" t="s">
        <v>99</v>
      </c>
      <c r="B6" s="29" t="s">
        <v>62</v>
      </c>
      <c r="C6" s="29" t="s">
        <v>65</v>
      </c>
      <c r="D6" s="29" t="s">
        <v>66</v>
      </c>
      <c r="E6" s="29">
        <v>295</v>
      </c>
      <c r="F6" s="29">
        <v>99</v>
      </c>
      <c r="G6" s="40" t="s">
        <v>62</v>
      </c>
      <c r="H6" s="40" t="s">
        <v>65</v>
      </c>
      <c r="I6" s="40" t="s">
        <v>67</v>
      </c>
      <c r="J6" s="40">
        <v>1488</v>
      </c>
      <c r="K6" s="40">
        <v>180</v>
      </c>
      <c r="L6" s="28"/>
      <c r="M6" s="28"/>
      <c r="N6" s="28"/>
      <c r="O6" s="28"/>
      <c r="P6" s="28"/>
      <c r="Q6" s="29">
        <v>1783</v>
      </c>
      <c r="R6" s="29">
        <v>279</v>
      </c>
      <c r="S6" s="28" t="s">
        <v>94</v>
      </c>
      <c r="T6" s="28" t="s">
        <v>92</v>
      </c>
    </row>
    <row r="7" spans="1:20" x14ac:dyDescent="0.3">
      <c r="A7" s="28" t="s">
        <v>100</v>
      </c>
      <c r="B7" s="29" t="s">
        <v>68</v>
      </c>
      <c r="C7" s="29" t="s">
        <v>69</v>
      </c>
      <c r="D7" s="29">
        <v>0</v>
      </c>
      <c r="E7" s="29">
        <v>1983</v>
      </c>
      <c r="F7" s="29">
        <v>357</v>
      </c>
      <c r="G7" s="40"/>
      <c r="H7" s="40"/>
      <c r="I7" s="40"/>
      <c r="J7" s="40"/>
      <c r="K7" s="40"/>
      <c r="L7" s="28"/>
      <c r="M7" s="28"/>
      <c r="N7" s="28"/>
      <c r="O7" s="28"/>
      <c r="P7" s="28"/>
      <c r="Q7" s="29">
        <v>1983</v>
      </c>
      <c r="R7" s="29">
        <v>357</v>
      </c>
      <c r="S7" s="28" t="s">
        <v>82</v>
      </c>
      <c r="T7" s="28" t="s">
        <v>84</v>
      </c>
    </row>
    <row r="8" spans="1:20" x14ac:dyDescent="0.3">
      <c r="A8" s="28" t="s">
        <v>101</v>
      </c>
      <c r="B8" s="29" t="s">
        <v>70</v>
      </c>
      <c r="C8" s="29" t="s">
        <v>71</v>
      </c>
      <c r="D8" s="29" t="s">
        <v>72</v>
      </c>
      <c r="E8" s="29">
        <v>1387</v>
      </c>
      <c r="F8" s="29">
        <v>596</v>
      </c>
      <c r="G8" s="40" t="s">
        <v>70</v>
      </c>
      <c r="H8" s="40" t="s">
        <v>71</v>
      </c>
      <c r="I8" s="40" t="s">
        <v>73</v>
      </c>
      <c r="J8" s="40">
        <v>785</v>
      </c>
      <c r="K8" s="40">
        <v>42</v>
      </c>
      <c r="L8" s="28"/>
      <c r="M8" s="28"/>
      <c r="N8" s="28"/>
      <c r="O8" s="28"/>
      <c r="P8" s="28"/>
      <c r="Q8" s="29">
        <v>2172</v>
      </c>
      <c r="R8" s="29">
        <v>638</v>
      </c>
      <c r="S8" s="28" t="s">
        <v>94</v>
      </c>
      <c r="T8" s="28" t="s">
        <v>90</v>
      </c>
    </row>
    <row r="9" spans="1:20" x14ac:dyDescent="0.3">
      <c r="A9" s="28" t="s">
        <v>102</v>
      </c>
      <c r="B9" s="29" t="s">
        <v>70</v>
      </c>
      <c r="C9" s="29" t="s">
        <v>74</v>
      </c>
      <c r="D9" s="29" t="s">
        <v>75</v>
      </c>
      <c r="E9" s="29">
        <v>52411</v>
      </c>
      <c r="F9" s="29">
        <v>1318</v>
      </c>
      <c r="G9" s="40"/>
      <c r="H9" s="40"/>
      <c r="I9" s="40"/>
      <c r="J9" s="40"/>
      <c r="K9" s="40"/>
      <c r="L9" s="28"/>
      <c r="M9" s="28"/>
      <c r="N9" s="28"/>
      <c r="O9" s="28"/>
      <c r="P9" s="28"/>
      <c r="Q9" s="29">
        <v>52411</v>
      </c>
      <c r="R9" s="29">
        <v>1318</v>
      </c>
      <c r="S9" s="28" t="s">
        <v>94</v>
      </c>
      <c r="T9" s="28" t="s">
        <v>92</v>
      </c>
    </row>
    <row r="10" spans="1:20" x14ac:dyDescent="0.3">
      <c r="A10" s="28" t="s">
        <v>103</v>
      </c>
      <c r="B10" s="29" t="s">
        <v>70</v>
      </c>
      <c r="C10" s="29" t="s">
        <v>74</v>
      </c>
      <c r="D10" s="29" t="s">
        <v>76</v>
      </c>
      <c r="E10" s="29">
        <v>35008</v>
      </c>
      <c r="F10" s="29">
        <v>1171</v>
      </c>
      <c r="G10" s="40"/>
      <c r="H10" s="40"/>
      <c r="I10" s="40"/>
      <c r="J10" s="40"/>
      <c r="K10" s="40"/>
      <c r="L10" s="28"/>
      <c r="M10" s="28"/>
      <c r="N10" s="28"/>
      <c r="O10" s="28"/>
      <c r="P10" s="28"/>
      <c r="Q10" s="29">
        <v>35008</v>
      </c>
      <c r="R10" s="29">
        <v>1171</v>
      </c>
      <c r="S10" s="28" t="s">
        <v>94</v>
      </c>
      <c r="T10" s="28" t="s">
        <v>92</v>
      </c>
    </row>
    <row r="11" spans="1:20" x14ac:dyDescent="0.3">
      <c r="A11" s="28" t="s">
        <v>104</v>
      </c>
      <c r="B11" s="29" t="s">
        <v>77</v>
      </c>
      <c r="C11" s="29" t="s">
        <v>78</v>
      </c>
      <c r="D11" s="29">
        <v>0</v>
      </c>
      <c r="E11" s="29">
        <v>128960</v>
      </c>
      <c r="F11" s="29">
        <v>1978</v>
      </c>
      <c r="G11" s="40"/>
      <c r="H11" s="40"/>
      <c r="I11" s="40"/>
      <c r="J11" s="40"/>
      <c r="K11" s="40"/>
      <c r="L11" s="28"/>
      <c r="M11" s="28"/>
      <c r="N11" s="28"/>
      <c r="O11" s="28"/>
      <c r="P11" s="28"/>
      <c r="Q11" s="29">
        <v>128960</v>
      </c>
      <c r="R11" s="29">
        <v>1978</v>
      </c>
      <c r="S11" s="28" t="s">
        <v>82</v>
      </c>
      <c r="T11" s="28" t="s">
        <v>84</v>
      </c>
    </row>
    <row r="12" spans="1:20" x14ac:dyDescent="0.3">
      <c r="A12" s="28" t="s">
        <v>105</v>
      </c>
      <c r="B12" s="29" t="s">
        <v>79</v>
      </c>
      <c r="C12" s="29" t="s">
        <v>80</v>
      </c>
      <c r="D12" s="29" t="s">
        <v>81</v>
      </c>
      <c r="E12" s="29">
        <v>3098</v>
      </c>
      <c r="F12" s="29">
        <v>713</v>
      </c>
      <c r="G12" s="40"/>
      <c r="H12" s="40"/>
      <c r="I12" s="40"/>
      <c r="J12" s="40"/>
      <c r="K12" s="40"/>
      <c r="L12" s="28"/>
      <c r="M12" s="28"/>
      <c r="N12" s="28"/>
      <c r="O12" s="28"/>
      <c r="P12" s="28"/>
      <c r="Q12" s="29">
        <v>3098</v>
      </c>
      <c r="R12" s="29">
        <v>713</v>
      </c>
      <c r="S12" s="28" t="s">
        <v>82</v>
      </c>
      <c r="T12" s="28" t="s">
        <v>84</v>
      </c>
    </row>
    <row r="18" spans="5:7" x14ac:dyDescent="0.3">
      <c r="E18" s="41">
        <v>1239.54</v>
      </c>
      <c r="F18">
        <v>470.42</v>
      </c>
      <c r="G18">
        <v>520.72</v>
      </c>
    </row>
    <row r="19" spans="5:7" x14ac:dyDescent="0.3">
      <c r="F19">
        <v>153.01</v>
      </c>
    </row>
    <row r="20" spans="5:7" x14ac:dyDescent="0.3">
      <c r="F20">
        <f>SUM(F18:F19)</f>
        <v>623.43000000000006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예정지 내역</vt:lpstr>
      <vt:lpstr>예정지 내역 한글 가로총표</vt:lpstr>
      <vt:lpstr>'예정지 내역'!Print_Area</vt:lpstr>
      <vt:lpstr>'예정지 내역'!Print_Titles</vt:lpstr>
    </vt:vector>
  </TitlesOfParts>
  <Company>wanju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2021-01-25T04:46:52Z</cp:lastPrinted>
  <dcterms:created xsi:type="dcterms:W3CDTF">2014-05-09T05:26:11Z</dcterms:created>
  <dcterms:modified xsi:type="dcterms:W3CDTF">2024-11-03T09:04:05Z</dcterms:modified>
</cp:coreProperties>
</file>